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'BUF'!$A$1:$Q$57</definedName>
    <definedName name="_xlnm.Print_Area" localSheetId="8">'CPT'!$A$1:$Q$57</definedName>
    <definedName name="_xlnm.Print_Area" localSheetId="4">'EKU'!$A$1:$Q$57</definedName>
    <definedName name="_xlnm.Print_Area" localSheetId="7">'ETH'!$A$1:$Q$57</definedName>
    <definedName name="_xlnm.Print_Area" localSheetId="5">'JHB'!$A$1:$Q$57</definedName>
    <definedName name="_xlnm.Print_Area" localSheetId="3">'MAN'!$A$1:$Q$57</definedName>
    <definedName name="_xlnm.Print_Area" localSheetId="2">'NMA'!$A$1:$Q$57</definedName>
    <definedName name="_xlnm.Print_Area" localSheetId="0">'Summary'!$A$1:$Q$57</definedName>
    <definedName name="_xlnm.Print_Area" localSheetId="6">'TSH'!$A$1:$Q$57</definedName>
  </definedNames>
  <calcPr fullCalcOnLoad="1"/>
</workbook>
</file>

<file path=xl/sharedStrings.xml><?xml version="1.0" encoding="utf-8"?>
<sst xmlns="http://schemas.openxmlformats.org/spreadsheetml/2006/main" count="594" uniqueCount="72">
  <si>
    <t>Eastern Cape: Buffalo City(BUF) - Table SA25 Budgeted Monthly Revenue and Expenditure ( All )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</si>
  <si>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</si>
  <si>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</si>
  <si>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</si>
  <si>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</si>
  <si>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</si>
  <si>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</si>
  <si>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</si>
  <si>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</si>
  <si>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</si>
  <si>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</si>
  <si>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</si>
  <si>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</si>
  <si>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</si>
  <si>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</si>
  <si>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</si>
  <si>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</si>
  <si>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</si>
  <si>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</si>
  <si>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</si>
  <si>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</si>
  <si>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</si>
  <si>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</si>
  <si>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</si>
  <si>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</si>
  <si>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</si>
  <si>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</si>
  <si>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</si>
  <si>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</si>
  <si>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</si>
  <si>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</si>
  <si>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</si>
  <si>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</si>
  <si>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</si>
  <si>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</si>
  <si>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</si>
  <si>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</si>
  <si>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</si>
  <si>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</si>
  <si>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</si>
  <si>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</si>
  <si>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</si>
  <si>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</si>
  <si>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</si>
  <si>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</si>
  <si>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</si>
  <si>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</si>
  <si>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</si>
  <si>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</si>
  <si>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Losses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</si>
  <si>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</si>
  <si>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</si>
  <si>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</si>
  <si>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</si>
  <si>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</si>
  <si>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</si>
  <si>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</si>
  <si>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</si>
  <si>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</si>
  <si>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</si>
  <si>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</si>
  <si>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</si>
  <si>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Eastern Cape: Nelson Mandela Bay(NMA) - Table SA25 Budgeted Monthly Revenue and Expenditure ( All ) for 4th Quarter ended 30 June 2020 (Figures Finalised as at 2020/10/30)</t>
  </si>
  <si>
    <t>Free State: Mangaung(MAN) - Table SA25 Budgeted Monthly Revenue and Expenditure ( All ) for 4th Quarter ended 30 June 2020 (Figures Finalised as at 2020/10/30)</t>
  </si>
  <si>
    <t>Gauteng: City of Ekurhuleni(EKU) - Table SA25 Budgeted Monthly Revenue and Expenditure ( All ) for 4th Quarter ended 30 June 2020 (Figures Finalised as at 2020/10/30)</t>
  </si>
  <si>
    <t>Gauteng: City of Johannesburg(JHB) - Table SA25 Budgeted Monthly Revenue and Expenditure ( All ) for 4th Quarter ended 30 June 2020 (Figures Finalised as at 2020/10/30)</t>
  </si>
  <si>
    <t>Gauteng: City of Tshwane(TSH) - Table SA25 Budgeted Monthly Revenue and Expenditure ( All ) for 4th Quarter ended 30 June 2020 (Figures Finalised as at 2020/10/30)</t>
  </si>
  <si>
    <t>Kwazulu-Natal: eThekwini(ETH) - Table SA25 Budgeted Monthly Revenue and Expenditure ( All ) for 4th Quarter ended 30 June 2020 (Figures Finalised as at 2020/10/30)</t>
  </si>
  <si>
    <t>Western Cape: Cape Town(CPT) - Table SA25 Budgeted Monthly Revenue and Expenditure ( All ) for 4th Quarter ended 30 June 2020 (Figures Finalised as at 2020/10/30)</t>
  </si>
  <si>
    <t>Summary - Table SA25 Budgeted Monthly Revenue and Expenditure ( All ) for 4th Quarter ended 30 June 2020 (Figures Finalised as at 2020/10/30)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</si>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</sst>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12842034822</v>
      </c>
      <c r="D5" s="3">
        <v>3479467226</v>
      </c>
      <c r="E5" s="3">
        <v>3425884280</v>
      </c>
      <c r="F5" s="3">
        <v>3458498959</v>
      </c>
      <c r="G5" s="3">
        <v>3422392712</v>
      </c>
      <c r="H5" s="3">
        <v>3260230277</v>
      </c>
      <c r="I5" s="3">
        <v>3535578587</v>
      </c>
      <c r="J5" s="3">
        <v>3492950903</v>
      </c>
      <c r="K5" s="3">
        <v>3457199069</v>
      </c>
      <c r="L5" s="3">
        <v>3436234952</v>
      </c>
      <c r="M5" s="3">
        <v>3448949762</v>
      </c>
      <c r="N5" s="4">
        <v>3502304296</v>
      </c>
      <c r="O5" s="5">
        <v>50761725849</v>
      </c>
      <c r="P5" s="3">
        <v>53869952077</v>
      </c>
      <c r="Q5" s="4">
        <v>57282744283</v>
      </c>
    </row>
    <row r="6" spans="1:17" ht="13.5">
      <c r="A6" s="19" t="s">
        <v>24</v>
      </c>
      <c r="B6" s="20"/>
      <c r="C6" s="3">
        <v>7020315734</v>
      </c>
      <c r="D6" s="3">
        <v>7083202057</v>
      </c>
      <c r="E6" s="3">
        <v>6752802368</v>
      </c>
      <c r="F6" s="3">
        <v>6435173690</v>
      </c>
      <c r="G6" s="3">
        <v>6533846658</v>
      </c>
      <c r="H6" s="3">
        <v>6185475045</v>
      </c>
      <c r="I6" s="3">
        <v>6666103897</v>
      </c>
      <c r="J6" s="3">
        <v>6206441045</v>
      </c>
      <c r="K6" s="3">
        <v>6352550517</v>
      </c>
      <c r="L6" s="3">
        <v>6158375929</v>
      </c>
      <c r="M6" s="3">
        <v>6453210671</v>
      </c>
      <c r="N6" s="4">
        <v>8744579040</v>
      </c>
      <c r="O6" s="6">
        <v>80592076649</v>
      </c>
      <c r="P6" s="3">
        <v>86381215996</v>
      </c>
      <c r="Q6" s="4">
        <v>91977973434</v>
      </c>
    </row>
    <row r="7" spans="1:17" ht="13.5">
      <c r="A7" s="21" t="s">
        <v>25</v>
      </c>
      <c r="B7" s="20"/>
      <c r="C7" s="3">
        <v>2303904396</v>
      </c>
      <c r="D7" s="3">
        <v>2500002663</v>
      </c>
      <c r="E7" s="3">
        <v>2377098188</v>
      </c>
      <c r="F7" s="3">
        <v>2425212884</v>
      </c>
      <c r="G7" s="3">
        <v>2451097356</v>
      </c>
      <c r="H7" s="3">
        <v>2390213837</v>
      </c>
      <c r="I7" s="3">
        <v>2527512608</v>
      </c>
      <c r="J7" s="3">
        <v>2440971470</v>
      </c>
      <c r="K7" s="3">
        <v>2533791649</v>
      </c>
      <c r="L7" s="3">
        <v>2452411752</v>
      </c>
      <c r="M7" s="3">
        <v>2388208945</v>
      </c>
      <c r="N7" s="4">
        <v>2545056494</v>
      </c>
      <c r="O7" s="6">
        <v>29335482239</v>
      </c>
      <c r="P7" s="3">
        <v>32488049760</v>
      </c>
      <c r="Q7" s="4">
        <v>35680834102</v>
      </c>
    </row>
    <row r="8" spans="1:17" ht="13.5">
      <c r="A8" s="21" t="s">
        <v>26</v>
      </c>
      <c r="B8" s="20"/>
      <c r="C8" s="3">
        <v>877268836</v>
      </c>
      <c r="D8" s="3">
        <v>900374994</v>
      </c>
      <c r="E8" s="3">
        <v>898418206</v>
      </c>
      <c r="F8" s="3">
        <v>910589825</v>
      </c>
      <c r="G8" s="3">
        <v>920993465</v>
      </c>
      <c r="H8" s="3">
        <v>894762907</v>
      </c>
      <c r="I8" s="3">
        <v>943040742</v>
      </c>
      <c r="J8" s="3">
        <v>917856644</v>
      </c>
      <c r="K8" s="3">
        <v>910882309</v>
      </c>
      <c r="L8" s="3">
        <v>913981283</v>
      </c>
      <c r="M8" s="3">
        <v>896991927</v>
      </c>
      <c r="N8" s="4">
        <v>2175694273</v>
      </c>
      <c r="O8" s="6">
        <v>12160855412</v>
      </c>
      <c r="P8" s="3">
        <v>13324461758</v>
      </c>
      <c r="Q8" s="4">
        <v>14493267220</v>
      </c>
    </row>
    <row r="9" spans="1:17" ht="13.5">
      <c r="A9" s="21" t="s">
        <v>27</v>
      </c>
      <c r="B9" s="20"/>
      <c r="C9" s="22">
        <v>673931486</v>
      </c>
      <c r="D9" s="22">
        <v>676097391</v>
      </c>
      <c r="E9" s="22">
        <v>670031549</v>
      </c>
      <c r="F9" s="22">
        <v>681564368</v>
      </c>
      <c r="G9" s="22">
        <v>672663329</v>
      </c>
      <c r="H9" s="22">
        <v>657752395</v>
      </c>
      <c r="I9" s="22">
        <v>689666797</v>
      </c>
      <c r="J9" s="22">
        <v>667610775</v>
      </c>
      <c r="K9" s="22">
        <v>670429801</v>
      </c>
      <c r="L9" s="22">
        <v>668659630</v>
      </c>
      <c r="M9" s="22">
        <v>675281856</v>
      </c>
      <c r="N9" s="23">
        <v>690717214</v>
      </c>
      <c r="O9" s="24">
        <v>8094406592</v>
      </c>
      <c r="P9" s="22">
        <v>8578815081</v>
      </c>
      <c r="Q9" s="23">
        <v>9102566948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327935008</v>
      </c>
      <c r="D11" s="3">
        <v>174845830</v>
      </c>
      <c r="E11" s="3">
        <v>175315243</v>
      </c>
      <c r="F11" s="3">
        <v>179621287</v>
      </c>
      <c r="G11" s="3">
        <v>164463653</v>
      </c>
      <c r="H11" s="3">
        <v>169312529</v>
      </c>
      <c r="I11" s="3">
        <v>169300007</v>
      </c>
      <c r="J11" s="3">
        <v>167124541</v>
      </c>
      <c r="K11" s="3">
        <v>175879335</v>
      </c>
      <c r="L11" s="3">
        <v>170032017</v>
      </c>
      <c r="M11" s="3">
        <v>194452213</v>
      </c>
      <c r="N11" s="4">
        <v>183154260</v>
      </c>
      <c r="O11" s="6">
        <v>2251435865</v>
      </c>
      <c r="P11" s="3">
        <v>2458786282</v>
      </c>
      <c r="Q11" s="4">
        <v>2612991587</v>
      </c>
    </row>
    <row r="12" spans="1:17" ht="13.5">
      <c r="A12" s="19" t="s">
        <v>29</v>
      </c>
      <c r="B12" s="25"/>
      <c r="C12" s="3">
        <v>174023960</v>
      </c>
      <c r="D12" s="3">
        <v>174257251</v>
      </c>
      <c r="E12" s="3">
        <v>174985670</v>
      </c>
      <c r="F12" s="3">
        <v>173711196</v>
      </c>
      <c r="G12" s="3">
        <v>173003970</v>
      </c>
      <c r="H12" s="3">
        <v>173329595</v>
      </c>
      <c r="I12" s="3">
        <v>173656248</v>
      </c>
      <c r="J12" s="3">
        <v>176702239</v>
      </c>
      <c r="K12" s="3">
        <v>174294849</v>
      </c>
      <c r="L12" s="3">
        <v>177163131</v>
      </c>
      <c r="M12" s="3">
        <v>176595255</v>
      </c>
      <c r="N12" s="4">
        <v>182354783</v>
      </c>
      <c r="O12" s="6">
        <v>2104078166</v>
      </c>
      <c r="P12" s="3">
        <v>2187686374</v>
      </c>
      <c r="Q12" s="4">
        <v>2301007562</v>
      </c>
    </row>
    <row r="13" spans="1:17" ht="13.5">
      <c r="A13" s="19" t="s">
        <v>30</v>
      </c>
      <c r="B13" s="25"/>
      <c r="C13" s="3">
        <v>450393732</v>
      </c>
      <c r="D13" s="3">
        <v>205316748</v>
      </c>
      <c r="E13" s="3">
        <v>209057007</v>
      </c>
      <c r="F13" s="3">
        <v>204584258</v>
      </c>
      <c r="G13" s="3">
        <v>204211564</v>
      </c>
      <c r="H13" s="3">
        <v>207545063</v>
      </c>
      <c r="I13" s="3">
        <v>208863573</v>
      </c>
      <c r="J13" s="3">
        <v>209090714</v>
      </c>
      <c r="K13" s="3">
        <v>207435503</v>
      </c>
      <c r="L13" s="3">
        <v>208976094</v>
      </c>
      <c r="M13" s="3">
        <v>208949032</v>
      </c>
      <c r="N13" s="4">
        <v>207727651</v>
      </c>
      <c r="O13" s="6">
        <v>2732150925</v>
      </c>
      <c r="P13" s="3">
        <v>2844700614</v>
      </c>
      <c r="Q13" s="4">
        <v>2877424029</v>
      </c>
    </row>
    <row r="14" spans="1:17" ht="13.5">
      <c r="A14" s="19" t="s">
        <v>31</v>
      </c>
      <c r="B14" s="25"/>
      <c r="C14" s="3">
        <v>46</v>
      </c>
      <c r="D14" s="3">
        <v>46</v>
      </c>
      <c r="E14" s="3">
        <v>46</v>
      </c>
      <c r="F14" s="3">
        <v>46</v>
      </c>
      <c r="G14" s="3">
        <v>46</v>
      </c>
      <c r="H14" s="3">
        <v>46</v>
      </c>
      <c r="I14" s="3">
        <v>46</v>
      </c>
      <c r="J14" s="3">
        <v>46</v>
      </c>
      <c r="K14" s="3">
        <v>46</v>
      </c>
      <c r="L14" s="3">
        <v>46</v>
      </c>
      <c r="M14" s="3">
        <v>46</v>
      </c>
      <c r="N14" s="4">
        <v>48</v>
      </c>
      <c r="O14" s="6">
        <v>554</v>
      </c>
      <c r="P14" s="3">
        <v>581</v>
      </c>
      <c r="Q14" s="4">
        <v>608</v>
      </c>
    </row>
    <row r="15" spans="1:17" ht="13.5">
      <c r="A15" s="19" t="s">
        <v>32</v>
      </c>
      <c r="B15" s="25"/>
      <c r="C15" s="3">
        <v>252584205</v>
      </c>
      <c r="D15" s="3">
        <v>266512593</v>
      </c>
      <c r="E15" s="3">
        <v>266316306</v>
      </c>
      <c r="F15" s="3">
        <v>266568777</v>
      </c>
      <c r="G15" s="3">
        <v>265905339</v>
      </c>
      <c r="H15" s="3">
        <v>266604124</v>
      </c>
      <c r="I15" s="3">
        <v>265902219</v>
      </c>
      <c r="J15" s="3">
        <v>266032134</v>
      </c>
      <c r="K15" s="3">
        <v>266165876</v>
      </c>
      <c r="L15" s="3">
        <v>267272932</v>
      </c>
      <c r="M15" s="3">
        <v>268197818</v>
      </c>
      <c r="N15" s="4">
        <v>282911153</v>
      </c>
      <c r="O15" s="6">
        <v>3200973474</v>
      </c>
      <c r="P15" s="3">
        <v>3264736646</v>
      </c>
      <c r="Q15" s="4">
        <v>3366573441</v>
      </c>
    </row>
    <row r="16" spans="1:17" ht="13.5">
      <c r="A16" s="19" t="s">
        <v>33</v>
      </c>
      <c r="B16" s="25"/>
      <c r="C16" s="3">
        <v>31250886</v>
      </c>
      <c r="D16" s="3">
        <v>36876133</v>
      </c>
      <c r="E16" s="3">
        <v>36068349</v>
      </c>
      <c r="F16" s="3">
        <v>36546003</v>
      </c>
      <c r="G16" s="3">
        <v>38885630</v>
      </c>
      <c r="H16" s="3">
        <v>35781918</v>
      </c>
      <c r="I16" s="3">
        <v>36308304</v>
      </c>
      <c r="J16" s="3">
        <v>35730677</v>
      </c>
      <c r="K16" s="3">
        <v>40103844</v>
      </c>
      <c r="L16" s="3">
        <v>36436541</v>
      </c>
      <c r="M16" s="3">
        <v>36274533</v>
      </c>
      <c r="N16" s="4">
        <v>44936742</v>
      </c>
      <c r="O16" s="6">
        <v>445199548</v>
      </c>
      <c r="P16" s="3">
        <v>462169951</v>
      </c>
      <c r="Q16" s="4">
        <v>472775146</v>
      </c>
    </row>
    <row r="17" spans="1:17" ht="13.5">
      <c r="A17" s="21" t="s">
        <v>34</v>
      </c>
      <c r="B17" s="20"/>
      <c r="C17" s="3">
        <v>51123525</v>
      </c>
      <c r="D17" s="3">
        <v>53978090</v>
      </c>
      <c r="E17" s="3">
        <v>55382453</v>
      </c>
      <c r="F17" s="3">
        <v>52302854</v>
      </c>
      <c r="G17" s="3">
        <v>50598195</v>
      </c>
      <c r="H17" s="3">
        <v>61377433</v>
      </c>
      <c r="I17" s="3">
        <v>54601435</v>
      </c>
      <c r="J17" s="3">
        <v>50226387</v>
      </c>
      <c r="K17" s="3">
        <v>57551964</v>
      </c>
      <c r="L17" s="3">
        <v>53771128</v>
      </c>
      <c r="M17" s="3">
        <v>54132066</v>
      </c>
      <c r="N17" s="4">
        <v>79310228</v>
      </c>
      <c r="O17" s="6">
        <v>674355750</v>
      </c>
      <c r="P17" s="3">
        <v>715275028</v>
      </c>
      <c r="Q17" s="4">
        <v>759383491</v>
      </c>
    </row>
    <row r="18" spans="1:17" ht="13.5">
      <c r="A18" s="19" t="s">
        <v>35</v>
      </c>
      <c r="B18" s="25"/>
      <c r="C18" s="3">
        <v>4013764854</v>
      </c>
      <c r="D18" s="3">
        <v>2975236514</v>
      </c>
      <c r="E18" s="3">
        <v>2736387134</v>
      </c>
      <c r="F18" s="3">
        <v>2274589232</v>
      </c>
      <c r="G18" s="3">
        <v>2185230241</v>
      </c>
      <c r="H18" s="3">
        <v>4722161932</v>
      </c>
      <c r="I18" s="3">
        <v>2328278414</v>
      </c>
      <c r="J18" s="3">
        <v>2215071050</v>
      </c>
      <c r="K18" s="3">
        <v>4365590740</v>
      </c>
      <c r="L18" s="3">
        <v>2216695370</v>
      </c>
      <c r="M18" s="3">
        <v>2184718297</v>
      </c>
      <c r="N18" s="4">
        <v>2547747382</v>
      </c>
      <c r="O18" s="6">
        <v>34765471171</v>
      </c>
      <c r="P18" s="3">
        <v>36967871876</v>
      </c>
      <c r="Q18" s="4">
        <v>39494733186</v>
      </c>
    </row>
    <row r="19" spans="1:17" ht="13.5">
      <c r="A19" s="19" t="s">
        <v>36</v>
      </c>
      <c r="B19" s="25"/>
      <c r="C19" s="22">
        <v>1111845421</v>
      </c>
      <c r="D19" s="22">
        <v>3298138691</v>
      </c>
      <c r="E19" s="22">
        <v>896984231</v>
      </c>
      <c r="F19" s="22">
        <v>921537284</v>
      </c>
      <c r="G19" s="22">
        <v>894491509</v>
      </c>
      <c r="H19" s="22">
        <v>3419843904</v>
      </c>
      <c r="I19" s="22">
        <v>934599334</v>
      </c>
      <c r="J19" s="22">
        <v>903964076</v>
      </c>
      <c r="K19" s="22">
        <v>3421967025</v>
      </c>
      <c r="L19" s="22">
        <v>966213228</v>
      </c>
      <c r="M19" s="22">
        <v>949198891</v>
      </c>
      <c r="N19" s="23">
        <v>1292677358</v>
      </c>
      <c r="O19" s="24">
        <v>19011460920</v>
      </c>
      <c r="P19" s="22">
        <v>21050592426</v>
      </c>
      <c r="Q19" s="23">
        <v>22421999895</v>
      </c>
    </row>
    <row r="20" spans="1:17" ht="13.5">
      <c r="A20" s="19" t="s">
        <v>37</v>
      </c>
      <c r="B20" s="25"/>
      <c r="C20" s="3">
        <v>5543442</v>
      </c>
      <c r="D20" s="3">
        <v>6488752</v>
      </c>
      <c r="E20" s="3">
        <v>6513065</v>
      </c>
      <c r="F20" s="3">
        <v>6489034</v>
      </c>
      <c r="G20" s="3">
        <v>6488813</v>
      </c>
      <c r="H20" s="3">
        <v>9201747</v>
      </c>
      <c r="I20" s="3">
        <v>6451747</v>
      </c>
      <c r="J20" s="3">
        <v>6451847</v>
      </c>
      <c r="K20" s="3">
        <v>6451847</v>
      </c>
      <c r="L20" s="3">
        <v>6451847</v>
      </c>
      <c r="M20" s="3">
        <v>21700323</v>
      </c>
      <c r="N20" s="26">
        <v>12414293</v>
      </c>
      <c r="O20" s="6">
        <v>100646724</v>
      </c>
      <c r="P20" s="3">
        <v>104864487</v>
      </c>
      <c r="Q20" s="4">
        <v>107937221</v>
      </c>
    </row>
    <row r="21" spans="1:17" ht="25.5">
      <c r="A21" s="27" t="s">
        <v>38</v>
      </c>
      <c r="B21" s="28"/>
      <c r="C21" s="29">
        <f aca="true" t="shared" si="0" ref="C21:Q21">SUM(C5:C20)</f>
        <v>30135920353</v>
      </c>
      <c r="D21" s="29">
        <f t="shared" si="0"/>
        <v>21830794979</v>
      </c>
      <c r="E21" s="29">
        <f t="shared" si="0"/>
        <v>18681244095</v>
      </c>
      <c r="F21" s="29">
        <f>SUM(F5:F20)</f>
        <v>18026989697</v>
      </c>
      <c r="G21" s="29">
        <f>SUM(G5:G20)</f>
        <v>17984272480</v>
      </c>
      <c r="H21" s="29">
        <f>SUM(H5:H20)</f>
        <v>22453592752</v>
      </c>
      <c r="I21" s="29">
        <f>SUM(I5:I20)</f>
        <v>18539863958</v>
      </c>
      <c r="J21" s="29">
        <f t="shared" si="0"/>
        <v>17756224548</v>
      </c>
      <c r="K21" s="29">
        <f>SUM(K5:K20)</f>
        <v>22640294374</v>
      </c>
      <c r="L21" s="29">
        <f>SUM(L5:L20)</f>
        <v>17732675880</v>
      </c>
      <c r="M21" s="29">
        <f>SUM(M5:M20)</f>
        <v>17956861635</v>
      </c>
      <c r="N21" s="30">
        <f t="shared" si="0"/>
        <v>22491585215</v>
      </c>
      <c r="O21" s="31">
        <f t="shared" si="0"/>
        <v>246230319838</v>
      </c>
      <c r="P21" s="29">
        <f t="shared" si="0"/>
        <v>264699178937</v>
      </c>
      <c r="Q21" s="32">
        <f t="shared" si="0"/>
        <v>282952212153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5718035476</v>
      </c>
      <c r="D24" s="3">
        <v>5513700920</v>
      </c>
      <c r="E24" s="3">
        <v>5573584209</v>
      </c>
      <c r="F24" s="3">
        <v>5637034499</v>
      </c>
      <c r="G24" s="3">
        <v>6634193008</v>
      </c>
      <c r="H24" s="3">
        <v>5653291706</v>
      </c>
      <c r="I24" s="3">
        <v>5636452225</v>
      </c>
      <c r="J24" s="3">
        <v>5552552953</v>
      </c>
      <c r="K24" s="3">
        <v>5553742986</v>
      </c>
      <c r="L24" s="3">
        <v>5572855497</v>
      </c>
      <c r="M24" s="3">
        <v>5452149545</v>
      </c>
      <c r="N24" s="36">
        <v>5375459018</v>
      </c>
      <c r="O24" s="6">
        <v>67873047969</v>
      </c>
      <c r="P24" s="3">
        <v>72865469777</v>
      </c>
      <c r="Q24" s="4">
        <v>78054563276</v>
      </c>
    </row>
    <row r="25" spans="1:17" ht="13.5">
      <c r="A25" s="21" t="s">
        <v>41</v>
      </c>
      <c r="B25" s="20"/>
      <c r="C25" s="3">
        <v>79673410</v>
      </c>
      <c r="D25" s="3">
        <v>76733518</v>
      </c>
      <c r="E25" s="3">
        <v>76487210</v>
      </c>
      <c r="F25" s="3">
        <v>76879957</v>
      </c>
      <c r="G25" s="3">
        <v>76750631</v>
      </c>
      <c r="H25" s="3">
        <v>76865207</v>
      </c>
      <c r="I25" s="3">
        <v>76692182</v>
      </c>
      <c r="J25" s="3">
        <v>80198978</v>
      </c>
      <c r="K25" s="3">
        <v>78678174</v>
      </c>
      <c r="L25" s="3">
        <v>78731103</v>
      </c>
      <c r="M25" s="3">
        <v>78547844</v>
      </c>
      <c r="N25" s="4">
        <v>88150089</v>
      </c>
      <c r="O25" s="6">
        <v>944388220</v>
      </c>
      <c r="P25" s="3">
        <v>1012717320</v>
      </c>
      <c r="Q25" s="4">
        <v>1074275167</v>
      </c>
    </row>
    <row r="26" spans="1:17" ht="13.5">
      <c r="A26" s="21" t="s">
        <v>42</v>
      </c>
      <c r="B26" s="20"/>
      <c r="C26" s="3">
        <v>1301431438</v>
      </c>
      <c r="D26" s="3">
        <v>1299115194</v>
      </c>
      <c r="E26" s="3">
        <v>1302845253</v>
      </c>
      <c r="F26" s="3">
        <v>1292364482</v>
      </c>
      <c r="G26" s="3">
        <v>1298390749</v>
      </c>
      <c r="H26" s="3">
        <v>1298125164</v>
      </c>
      <c r="I26" s="3">
        <v>1294770188</v>
      </c>
      <c r="J26" s="3">
        <v>1861082147</v>
      </c>
      <c r="K26" s="3">
        <v>1297439316</v>
      </c>
      <c r="L26" s="3">
        <v>1282126230</v>
      </c>
      <c r="M26" s="3">
        <v>1285412330</v>
      </c>
      <c r="N26" s="4">
        <v>3773030609</v>
      </c>
      <c r="O26" s="6">
        <v>18586133100</v>
      </c>
      <c r="P26" s="3">
        <v>18099127565</v>
      </c>
      <c r="Q26" s="4">
        <v>19399187132</v>
      </c>
    </row>
    <row r="27" spans="1:17" ht="13.5">
      <c r="A27" s="21" t="s">
        <v>43</v>
      </c>
      <c r="B27" s="20"/>
      <c r="C27" s="3">
        <v>1423487062</v>
      </c>
      <c r="D27" s="3">
        <v>1401379607</v>
      </c>
      <c r="E27" s="3">
        <v>1416853342</v>
      </c>
      <c r="F27" s="3">
        <v>1339679513</v>
      </c>
      <c r="G27" s="3">
        <v>1379202641</v>
      </c>
      <c r="H27" s="3">
        <v>1450648337</v>
      </c>
      <c r="I27" s="3">
        <v>1386340138</v>
      </c>
      <c r="J27" s="3">
        <v>1371592114</v>
      </c>
      <c r="K27" s="3">
        <v>1379741550</v>
      </c>
      <c r="L27" s="3">
        <v>1365615240</v>
      </c>
      <c r="M27" s="3">
        <v>1362720279</v>
      </c>
      <c r="N27" s="36">
        <v>1403749585</v>
      </c>
      <c r="O27" s="6">
        <v>16681008729</v>
      </c>
      <c r="P27" s="3">
        <v>17240942104</v>
      </c>
      <c r="Q27" s="4">
        <v>18136061328</v>
      </c>
    </row>
    <row r="28" spans="1:17" ht="13.5">
      <c r="A28" s="21" t="s">
        <v>44</v>
      </c>
      <c r="B28" s="20"/>
      <c r="C28" s="3">
        <v>648484348</v>
      </c>
      <c r="D28" s="3">
        <v>521836104</v>
      </c>
      <c r="E28" s="3">
        <v>894647887</v>
      </c>
      <c r="F28" s="3">
        <v>521768109</v>
      </c>
      <c r="G28" s="3">
        <v>540284169</v>
      </c>
      <c r="H28" s="3">
        <v>1209299358</v>
      </c>
      <c r="I28" s="3">
        <v>565750752</v>
      </c>
      <c r="J28" s="3">
        <v>523843142</v>
      </c>
      <c r="K28" s="3">
        <v>894717972</v>
      </c>
      <c r="L28" s="3">
        <v>524235426</v>
      </c>
      <c r="M28" s="3">
        <v>537971725</v>
      </c>
      <c r="N28" s="4">
        <v>1326810115</v>
      </c>
      <c r="O28" s="6">
        <v>8709649111</v>
      </c>
      <c r="P28" s="3">
        <v>9602803781</v>
      </c>
      <c r="Q28" s="4">
        <v>10367344038</v>
      </c>
    </row>
    <row r="29" spans="1:17" ht="13.5">
      <c r="A29" s="21" t="s">
        <v>45</v>
      </c>
      <c r="B29" s="20"/>
      <c r="C29" s="3">
        <v>4540882344</v>
      </c>
      <c r="D29" s="3">
        <v>6980865114</v>
      </c>
      <c r="E29" s="3">
        <v>6299849894</v>
      </c>
      <c r="F29" s="3">
        <v>5092374663</v>
      </c>
      <c r="G29" s="3">
        <v>5208367565</v>
      </c>
      <c r="H29" s="3">
        <v>5037230048</v>
      </c>
      <c r="I29" s="3">
        <v>4910874333</v>
      </c>
      <c r="J29" s="3">
        <v>5062839928</v>
      </c>
      <c r="K29" s="3">
        <v>4944454737</v>
      </c>
      <c r="L29" s="3">
        <v>4968824722</v>
      </c>
      <c r="M29" s="3">
        <v>5045034776</v>
      </c>
      <c r="N29" s="36">
        <v>17780640734</v>
      </c>
      <c r="O29" s="6">
        <v>75872238856</v>
      </c>
      <c r="P29" s="3">
        <v>81190281642</v>
      </c>
      <c r="Q29" s="4">
        <v>87562232332</v>
      </c>
    </row>
    <row r="30" spans="1:17" ht="13.5">
      <c r="A30" s="21" t="s">
        <v>46</v>
      </c>
      <c r="B30" s="20"/>
      <c r="C30" s="3">
        <v>1032671426</v>
      </c>
      <c r="D30" s="3">
        <v>480536296</v>
      </c>
      <c r="E30" s="3">
        <v>495571252</v>
      </c>
      <c r="F30" s="3">
        <v>504427624</v>
      </c>
      <c r="G30" s="3">
        <v>514667688</v>
      </c>
      <c r="H30" s="3">
        <v>469029883</v>
      </c>
      <c r="I30" s="3">
        <v>498807700</v>
      </c>
      <c r="J30" s="3">
        <v>469012221</v>
      </c>
      <c r="K30" s="3">
        <v>504656884</v>
      </c>
      <c r="L30" s="3">
        <v>475942468</v>
      </c>
      <c r="M30" s="3">
        <v>479181683</v>
      </c>
      <c r="N30" s="4">
        <v>655004539</v>
      </c>
      <c r="O30" s="6">
        <v>6579510093</v>
      </c>
      <c r="P30" s="3">
        <v>6964137999</v>
      </c>
      <c r="Q30" s="4">
        <v>7396967575</v>
      </c>
    </row>
    <row r="31" spans="1:17" ht="13.5">
      <c r="A31" s="21" t="s">
        <v>47</v>
      </c>
      <c r="B31" s="20"/>
      <c r="C31" s="3">
        <v>3711440604</v>
      </c>
      <c r="D31" s="3">
        <v>2049062794</v>
      </c>
      <c r="E31" s="3">
        <v>2184322247</v>
      </c>
      <c r="F31" s="3">
        <v>2240100731</v>
      </c>
      <c r="G31" s="3">
        <v>2302551939</v>
      </c>
      <c r="H31" s="3">
        <v>2173786467</v>
      </c>
      <c r="I31" s="3">
        <v>2151647617</v>
      </c>
      <c r="J31" s="3">
        <v>2205642092</v>
      </c>
      <c r="K31" s="3">
        <v>2210339070</v>
      </c>
      <c r="L31" s="3">
        <v>2058771069</v>
      </c>
      <c r="M31" s="3">
        <v>1999257862</v>
      </c>
      <c r="N31" s="36">
        <v>2846886080</v>
      </c>
      <c r="O31" s="6">
        <v>28133808338</v>
      </c>
      <c r="P31" s="3">
        <v>29626010033</v>
      </c>
      <c r="Q31" s="4">
        <v>30269965435</v>
      </c>
    </row>
    <row r="32" spans="1:17" ht="13.5">
      <c r="A32" s="21" t="s">
        <v>35</v>
      </c>
      <c r="B32" s="20"/>
      <c r="C32" s="3">
        <v>494896693</v>
      </c>
      <c r="D32" s="3">
        <v>104999438</v>
      </c>
      <c r="E32" s="3">
        <v>129007923</v>
      </c>
      <c r="F32" s="3">
        <v>109016322</v>
      </c>
      <c r="G32" s="3">
        <v>93167289</v>
      </c>
      <c r="H32" s="3">
        <v>111406760</v>
      </c>
      <c r="I32" s="3">
        <v>135491340</v>
      </c>
      <c r="J32" s="3">
        <v>108015021</v>
      </c>
      <c r="K32" s="3">
        <v>131292809</v>
      </c>
      <c r="L32" s="3">
        <v>119383243</v>
      </c>
      <c r="M32" s="3">
        <v>121098459</v>
      </c>
      <c r="N32" s="4">
        <v>244199224</v>
      </c>
      <c r="O32" s="6">
        <v>1901974515</v>
      </c>
      <c r="P32" s="3">
        <v>1994463087</v>
      </c>
      <c r="Q32" s="4">
        <v>2100346050</v>
      </c>
    </row>
    <row r="33" spans="1:17" ht="13.5">
      <c r="A33" s="21" t="s">
        <v>48</v>
      </c>
      <c r="B33" s="20"/>
      <c r="C33" s="3">
        <v>2520627975</v>
      </c>
      <c r="D33" s="3">
        <v>1839158171</v>
      </c>
      <c r="E33" s="3">
        <v>1854230920</v>
      </c>
      <c r="F33" s="3">
        <v>1815182830</v>
      </c>
      <c r="G33" s="3">
        <v>1741982405</v>
      </c>
      <c r="H33" s="3">
        <v>1799186670</v>
      </c>
      <c r="I33" s="3">
        <v>1779737819</v>
      </c>
      <c r="J33" s="3">
        <v>1737645517</v>
      </c>
      <c r="K33" s="3">
        <v>1712175224</v>
      </c>
      <c r="L33" s="3">
        <v>1755355139</v>
      </c>
      <c r="M33" s="3">
        <v>1733489884</v>
      </c>
      <c r="N33" s="4">
        <v>2528087844</v>
      </c>
      <c r="O33" s="6">
        <v>22816860240</v>
      </c>
      <c r="P33" s="3">
        <v>24188302386</v>
      </c>
      <c r="Q33" s="4">
        <v>25154829240</v>
      </c>
    </row>
    <row r="34" spans="1:17" ht="13.5">
      <c r="A34" s="19" t="s">
        <v>49</v>
      </c>
      <c r="B34" s="25"/>
      <c r="C34" s="3">
        <v>8238789</v>
      </c>
      <c r="D34" s="3">
        <v>1299038</v>
      </c>
      <c r="E34" s="3">
        <v>1321822</v>
      </c>
      <c r="F34" s="3">
        <v>1350512</v>
      </c>
      <c r="G34" s="3">
        <v>1344739</v>
      </c>
      <c r="H34" s="3">
        <v>1357534</v>
      </c>
      <c r="I34" s="3">
        <v>1300277</v>
      </c>
      <c r="J34" s="3">
        <v>1210785</v>
      </c>
      <c r="K34" s="3">
        <v>1220394</v>
      </c>
      <c r="L34" s="3">
        <v>1222597</v>
      </c>
      <c r="M34" s="3">
        <v>1252550</v>
      </c>
      <c r="N34" s="4">
        <v>1295910</v>
      </c>
      <c r="O34" s="6">
        <v>22414947</v>
      </c>
      <c r="P34" s="3">
        <v>23770901</v>
      </c>
      <c r="Q34" s="4">
        <v>25128350</v>
      </c>
    </row>
    <row r="35" spans="1:17" ht="12.75">
      <c r="A35" s="37" t="s">
        <v>50</v>
      </c>
      <c r="B35" s="28"/>
      <c r="C35" s="29">
        <f aca="true" t="shared" si="1" ref="C35:Q35">SUM(C24:C34)</f>
        <v>21479869565</v>
      </c>
      <c r="D35" s="29">
        <f t="shared" si="1"/>
        <v>20268686194</v>
      </c>
      <c r="E35" s="29">
        <f t="shared" si="1"/>
        <v>20228721959</v>
      </c>
      <c r="F35" s="29">
        <f>SUM(F24:F34)</f>
        <v>18630179242</v>
      </c>
      <c r="G35" s="29">
        <f>SUM(G24:G34)</f>
        <v>19790902823</v>
      </c>
      <c r="H35" s="29">
        <f>SUM(H24:H34)</f>
        <v>19280227134</v>
      </c>
      <c r="I35" s="29">
        <f>SUM(I24:I34)</f>
        <v>18437864571</v>
      </c>
      <c r="J35" s="29">
        <f t="shared" si="1"/>
        <v>18973634898</v>
      </c>
      <c r="K35" s="29">
        <f>SUM(K24:K34)</f>
        <v>18708459116</v>
      </c>
      <c r="L35" s="29">
        <f>SUM(L24:L34)</f>
        <v>18203062734</v>
      </c>
      <c r="M35" s="29">
        <f>SUM(M24:M34)</f>
        <v>18096116937</v>
      </c>
      <c r="N35" s="32">
        <f t="shared" si="1"/>
        <v>36023313747</v>
      </c>
      <c r="O35" s="31">
        <f t="shared" si="1"/>
        <v>248121034118</v>
      </c>
      <c r="P35" s="29">
        <f t="shared" si="1"/>
        <v>262808026595</v>
      </c>
      <c r="Q35" s="32">
        <f t="shared" si="1"/>
        <v>279540899923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8656050788</v>
      </c>
      <c r="D37" s="42">
        <f t="shared" si="2"/>
        <v>1562108785</v>
      </c>
      <c r="E37" s="42">
        <f t="shared" si="2"/>
        <v>-1547477864</v>
      </c>
      <c r="F37" s="42">
        <f>+F21-F35</f>
        <v>-603189545</v>
      </c>
      <c r="G37" s="42">
        <f>+G21-G35</f>
        <v>-1806630343</v>
      </c>
      <c r="H37" s="42">
        <f>+H21-H35</f>
        <v>3173365618</v>
      </c>
      <c r="I37" s="42">
        <f>+I21-I35</f>
        <v>101999387</v>
      </c>
      <c r="J37" s="42">
        <f t="shared" si="2"/>
        <v>-1217410350</v>
      </c>
      <c r="K37" s="42">
        <f>+K21-K35</f>
        <v>3931835258</v>
      </c>
      <c r="L37" s="42">
        <f>+L21-L35</f>
        <v>-470386854</v>
      </c>
      <c r="M37" s="42">
        <f>+M21-M35</f>
        <v>-139255302</v>
      </c>
      <c r="N37" s="43">
        <f t="shared" si="2"/>
        <v>-13531728532</v>
      </c>
      <c r="O37" s="44">
        <f t="shared" si="2"/>
        <v>-1890714280</v>
      </c>
      <c r="P37" s="42">
        <f t="shared" si="2"/>
        <v>1891152342</v>
      </c>
      <c r="Q37" s="43">
        <f t="shared" si="2"/>
        <v>3411312230</v>
      </c>
    </row>
    <row r="38" spans="1:17" ht="21" customHeight="1">
      <c r="A38" s="45" t="s">
        <v>52</v>
      </c>
      <c r="B38" s="25"/>
      <c r="C38" s="3">
        <v>593104755</v>
      </c>
      <c r="D38" s="3">
        <v>794580199</v>
      </c>
      <c r="E38" s="3">
        <v>1300984994</v>
      </c>
      <c r="F38" s="3">
        <v>925192581</v>
      </c>
      <c r="G38" s="3">
        <v>1142423154</v>
      </c>
      <c r="H38" s="3">
        <v>1417282549</v>
      </c>
      <c r="I38" s="3">
        <v>1032186219</v>
      </c>
      <c r="J38" s="3">
        <v>1228102573</v>
      </c>
      <c r="K38" s="3">
        <v>1463647787</v>
      </c>
      <c r="L38" s="3">
        <v>1179273060</v>
      </c>
      <c r="M38" s="3">
        <v>1100024499</v>
      </c>
      <c r="N38" s="4">
        <v>2725522778</v>
      </c>
      <c r="O38" s="6">
        <v>14902325148</v>
      </c>
      <c r="P38" s="3">
        <v>14505165472</v>
      </c>
      <c r="Q38" s="4">
        <v>15336383942</v>
      </c>
    </row>
    <row r="39" spans="1:17" ht="55.5" customHeight="1">
      <c r="A39" s="45" t="s">
        <v>53</v>
      </c>
      <c r="B39" s="25"/>
      <c r="C39" s="22">
        <v>55783241</v>
      </c>
      <c r="D39" s="22">
        <v>60084364</v>
      </c>
      <c r="E39" s="22">
        <v>60997587</v>
      </c>
      <c r="F39" s="22">
        <v>59433386</v>
      </c>
      <c r="G39" s="22">
        <v>64040027</v>
      </c>
      <c r="H39" s="22">
        <v>59170245</v>
      </c>
      <c r="I39" s="22">
        <v>59784442</v>
      </c>
      <c r="J39" s="22">
        <v>65576402</v>
      </c>
      <c r="K39" s="22">
        <v>62677198</v>
      </c>
      <c r="L39" s="22">
        <v>60514159</v>
      </c>
      <c r="M39" s="22">
        <v>74451104</v>
      </c>
      <c r="N39" s="23">
        <v>85662130</v>
      </c>
      <c r="O39" s="24">
        <v>768174273</v>
      </c>
      <c r="P39" s="22">
        <v>765543204</v>
      </c>
      <c r="Q39" s="23">
        <v>840581000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9304938784</v>
      </c>
      <c r="D41" s="50">
        <f t="shared" si="3"/>
        <v>2416773348</v>
      </c>
      <c r="E41" s="50">
        <f t="shared" si="3"/>
        <v>-185495283</v>
      </c>
      <c r="F41" s="50">
        <f>SUM(F37:F40)</f>
        <v>381436422</v>
      </c>
      <c r="G41" s="50">
        <f>SUM(G37:G40)</f>
        <v>-600167162</v>
      </c>
      <c r="H41" s="50">
        <f>SUM(H37:H40)</f>
        <v>4649818412</v>
      </c>
      <c r="I41" s="50">
        <f>SUM(I37:I40)</f>
        <v>1193970048</v>
      </c>
      <c r="J41" s="50">
        <f t="shared" si="3"/>
        <v>76268625</v>
      </c>
      <c r="K41" s="50">
        <f>SUM(K37:K40)</f>
        <v>5458160243</v>
      </c>
      <c r="L41" s="50">
        <f>SUM(L37:L40)</f>
        <v>769400365</v>
      </c>
      <c r="M41" s="50">
        <f>SUM(M37:M40)</f>
        <v>1035220301</v>
      </c>
      <c r="N41" s="51">
        <f t="shared" si="3"/>
        <v>-10720543624</v>
      </c>
      <c r="O41" s="52">
        <f t="shared" si="3"/>
        <v>13779785141</v>
      </c>
      <c r="P41" s="50">
        <f t="shared" si="3"/>
        <v>17161861018</v>
      </c>
      <c r="Q41" s="51">
        <f t="shared" si="3"/>
        <v>19588277172</v>
      </c>
    </row>
    <row r="42" spans="1:17" ht="13.5">
      <c r="A42" s="19" t="s">
        <v>56</v>
      </c>
      <c r="B42" s="25"/>
      <c r="C42" s="53">
        <v>-693163</v>
      </c>
      <c r="D42" s="53">
        <v>-693163</v>
      </c>
      <c r="E42" s="53">
        <v>306837</v>
      </c>
      <c r="F42" s="53">
        <v>306837</v>
      </c>
      <c r="G42" s="53">
        <v>1084837</v>
      </c>
      <c r="H42" s="53">
        <v>1084837</v>
      </c>
      <c r="I42" s="53">
        <v>1084837</v>
      </c>
      <c r="J42" s="53">
        <v>84837</v>
      </c>
      <c r="K42" s="53">
        <v>84837</v>
      </c>
      <c r="L42" s="53">
        <v>84837</v>
      </c>
      <c r="M42" s="53">
        <v>84837</v>
      </c>
      <c r="N42" s="54">
        <v>262837</v>
      </c>
      <c r="O42" s="55">
        <v>3084040</v>
      </c>
      <c r="P42" s="53">
        <v>9292138</v>
      </c>
      <c r="Q42" s="54">
        <v>10062457</v>
      </c>
    </row>
    <row r="43" spans="1:17" ht="13.5">
      <c r="A43" s="56" t="s">
        <v>57</v>
      </c>
      <c r="B43" s="25"/>
      <c r="C43" s="57">
        <f aca="true" t="shared" si="4" ref="C43:Q43">+C41-C42</f>
        <v>9305631947</v>
      </c>
      <c r="D43" s="57">
        <f t="shared" si="4"/>
        <v>2417466511</v>
      </c>
      <c r="E43" s="57">
        <f t="shared" si="4"/>
        <v>-185802120</v>
      </c>
      <c r="F43" s="57">
        <f>+F41-F42</f>
        <v>381129585</v>
      </c>
      <c r="G43" s="57">
        <f>+G41-G42</f>
        <v>-601251999</v>
      </c>
      <c r="H43" s="57">
        <f>+H41-H42</f>
        <v>4648733575</v>
      </c>
      <c r="I43" s="57">
        <f>+I41-I42</f>
        <v>1192885211</v>
      </c>
      <c r="J43" s="57">
        <f t="shared" si="4"/>
        <v>76183788</v>
      </c>
      <c r="K43" s="57">
        <f>+K41-K42</f>
        <v>5458075406</v>
      </c>
      <c r="L43" s="57">
        <f>+L41-L42</f>
        <v>769315528</v>
      </c>
      <c r="M43" s="57">
        <f>+M41-M42</f>
        <v>1035135464</v>
      </c>
      <c r="N43" s="58">
        <f t="shared" si="4"/>
        <v>-10720806461</v>
      </c>
      <c r="O43" s="59">
        <f t="shared" si="4"/>
        <v>13776701101</v>
      </c>
      <c r="P43" s="57">
        <f t="shared" si="4"/>
        <v>17152568880</v>
      </c>
      <c r="Q43" s="58">
        <f t="shared" si="4"/>
        <v>19578214715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-20279015</v>
      </c>
      <c r="O44" s="55">
        <v>-20279015</v>
      </c>
      <c r="P44" s="53">
        <v>-13770056</v>
      </c>
      <c r="Q44" s="54">
        <v>-13681034</v>
      </c>
    </row>
    <row r="45" spans="1:17" ht="13.5">
      <c r="A45" s="56" t="s">
        <v>59</v>
      </c>
      <c r="B45" s="25"/>
      <c r="C45" s="50">
        <f aca="true" t="shared" si="5" ref="C45:Q45">SUM(C43:C44)</f>
        <v>9305631947</v>
      </c>
      <c r="D45" s="50">
        <f t="shared" si="5"/>
        <v>2417466511</v>
      </c>
      <c r="E45" s="50">
        <f t="shared" si="5"/>
        <v>-185802120</v>
      </c>
      <c r="F45" s="50">
        <f>SUM(F43:F44)</f>
        <v>381129585</v>
      </c>
      <c r="G45" s="50">
        <f>SUM(G43:G44)</f>
        <v>-601251999</v>
      </c>
      <c r="H45" s="50">
        <f>SUM(H43:H44)</f>
        <v>4648733575</v>
      </c>
      <c r="I45" s="50">
        <f>SUM(I43:I44)</f>
        <v>1192885211</v>
      </c>
      <c r="J45" s="50">
        <f t="shared" si="5"/>
        <v>76183788</v>
      </c>
      <c r="K45" s="50">
        <f>SUM(K43:K44)</f>
        <v>5458075406</v>
      </c>
      <c r="L45" s="50">
        <f>SUM(L43:L44)</f>
        <v>769315528</v>
      </c>
      <c r="M45" s="50">
        <f>SUM(M43:M44)</f>
        <v>1035135464</v>
      </c>
      <c r="N45" s="51">
        <f t="shared" si="5"/>
        <v>-10741085476</v>
      </c>
      <c r="O45" s="52">
        <f t="shared" si="5"/>
        <v>13756422086</v>
      </c>
      <c r="P45" s="50">
        <f t="shared" si="5"/>
        <v>17138798824</v>
      </c>
      <c r="Q45" s="51">
        <f t="shared" si="5"/>
        <v>19564533681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9305631947</v>
      </c>
      <c r="D47" s="63">
        <f t="shared" si="6"/>
        <v>2417466511</v>
      </c>
      <c r="E47" s="63">
        <f t="shared" si="6"/>
        <v>-185802120</v>
      </c>
      <c r="F47" s="63">
        <f>SUM(F45:F46)</f>
        <v>381129585</v>
      </c>
      <c r="G47" s="63">
        <f>SUM(G45:G46)</f>
        <v>-601251999</v>
      </c>
      <c r="H47" s="63">
        <f>SUM(H45:H46)</f>
        <v>4648733575</v>
      </c>
      <c r="I47" s="63">
        <f>SUM(I45:I46)</f>
        <v>1192885211</v>
      </c>
      <c r="J47" s="63">
        <f t="shared" si="6"/>
        <v>76183788</v>
      </c>
      <c r="K47" s="63">
        <f>SUM(K45:K46)</f>
        <v>5458075406</v>
      </c>
      <c r="L47" s="63">
        <f>SUM(L45:L46)</f>
        <v>769315528</v>
      </c>
      <c r="M47" s="63">
        <f>SUM(M45:M46)</f>
        <v>1035135464</v>
      </c>
      <c r="N47" s="64">
        <f t="shared" si="6"/>
        <v>-10741085476</v>
      </c>
      <c r="O47" s="65">
        <f t="shared" si="6"/>
        <v>13756422086</v>
      </c>
      <c r="P47" s="63">
        <f t="shared" si="6"/>
        <v>17138798824</v>
      </c>
      <c r="Q47" s="66">
        <f t="shared" si="6"/>
        <v>19564533681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215008823</v>
      </c>
      <c r="D5" s="3">
        <v>161003468</v>
      </c>
      <c r="E5" s="3">
        <v>164210035</v>
      </c>
      <c r="F5" s="3">
        <v>135857222</v>
      </c>
      <c r="G5" s="3">
        <v>136025990</v>
      </c>
      <c r="H5" s="3">
        <v>132650652</v>
      </c>
      <c r="I5" s="3">
        <v>119655615</v>
      </c>
      <c r="J5" s="3">
        <v>123537250</v>
      </c>
      <c r="K5" s="3">
        <v>118643015</v>
      </c>
      <c r="L5" s="3">
        <v>125056151</v>
      </c>
      <c r="M5" s="3">
        <v>128262720</v>
      </c>
      <c r="N5" s="4">
        <v>127756490</v>
      </c>
      <c r="O5" s="5">
        <v>1687667431</v>
      </c>
      <c r="P5" s="3">
        <v>1822680825</v>
      </c>
      <c r="Q5" s="4">
        <v>1950268483</v>
      </c>
    </row>
    <row r="6" spans="1:17" ht="13.5">
      <c r="A6" s="19" t="s">
        <v>24</v>
      </c>
      <c r="B6" s="20"/>
      <c r="C6" s="3">
        <v>197452506</v>
      </c>
      <c r="D6" s="3">
        <v>203349871</v>
      </c>
      <c r="E6" s="3">
        <v>191773564</v>
      </c>
      <c r="F6" s="3">
        <v>174736734</v>
      </c>
      <c r="G6" s="3">
        <v>172770943</v>
      </c>
      <c r="H6" s="3">
        <v>186968303</v>
      </c>
      <c r="I6" s="3">
        <v>219076182</v>
      </c>
      <c r="J6" s="3">
        <v>128649916</v>
      </c>
      <c r="K6" s="3">
        <v>152676220</v>
      </c>
      <c r="L6" s="3">
        <v>176047258</v>
      </c>
      <c r="M6" s="3">
        <v>182818305</v>
      </c>
      <c r="N6" s="4">
        <v>197889444</v>
      </c>
      <c r="O6" s="6">
        <v>2184209246</v>
      </c>
      <c r="P6" s="3">
        <v>2297788128</v>
      </c>
      <c r="Q6" s="4">
        <v>2502291271</v>
      </c>
    </row>
    <row r="7" spans="1:17" ht="13.5">
      <c r="A7" s="21" t="s">
        <v>25</v>
      </c>
      <c r="B7" s="20"/>
      <c r="C7" s="3">
        <v>55431493</v>
      </c>
      <c r="D7" s="3">
        <v>132707290</v>
      </c>
      <c r="E7" s="3">
        <v>15341517</v>
      </c>
      <c r="F7" s="3">
        <v>47160962</v>
      </c>
      <c r="G7" s="3">
        <v>40468777</v>
      </c>
      <c r="H7" s="3">
        <v>62313079</v>
      </c>
      <c r="I7" s="3">
        <v>52843006</v>
      </c>
      <c r="J7" s="3">
        <v>31061837</v>
      </c>
      <c r="K7" s="3">
        <v>80306219</v>
      </c>
      <c r="L7" s="3">
        <v>61239805</v>
      </c>
      <c r="M7" s="3">
        <v>19192679</v>
      </c>
      <c r="N7" s="4">
        <v>33271547</v>
      </c>
      <c r="O7" s="6">
        <v>631338211</v>
      </c>
      <c r="P7" s="3">
        <v>688789988</v>
      </c>
      <c r="Q7" s="4">
        <v>751469877</v>
      </c>
    </row>
    <row r="8" spans="1:17" ht="13.5">
      <c r="A8" s="21" t="s">
        <v>26</v>
      </c>
      <c r="B8" s="20"/>
      <c r="C8" s="3">
        <v>39822815</v>
      </c>
      <c r="D8" s="3">
        <v>33311406</v>
      </c>
      <c r="E8" s="3">
        <v>32834962</v>
      </c>
      <c r="F8" s="3">
        <v>32080592</v>
      </c>
      <c r="G8" s="3">
        <v>35058369</v>
      </c>
      <c r="H8" s="3">
        <v>31961480</v>
      </c>
      <c r="I8" s="3">
        <v>30690962</v>
      </c>
      <c r="J8" s="3">
        <v>33867257</v>
      </c>
      <c r="K8" s="3">
        <v>31961480</v>
      </c>
      <c r="L8" s="3">
        <v>42324147</v>
      </c>
      <c r="M8" s="3">
        <v>21122369</v>
      </c>
      <c r="N8" s="4">
        <v>32001216</v>
      </c>
      <c r="O8" s="6">
        <v>397037055</v>
      </c>
      <c r="P8" s="3">
        <v>430785205</v>
      </c>
      <c r="Q8" s="4">
        <v>467401947</v>
      </c>
    </row>
    <row r="9" spans="1:17" ht="13.5">
      <c r="A9" s="21" t="s">
        <v>27</v>
      </c>
      <c r="B9" s="20"/>
      <c r="C9" s="22">
        <v>28701586</v>
      </c>
      <c r="D9" s="22">
        <v>28768411</v>
      </c>
      <c r="E9" s="22">
        <v>28734999</v>
      </c>
      <c r="F9" s="22">
        <v>29269603</v>
      </c>
      <c r="G9" s="22">
        <v>28467696</v>
      </c>
      <c r="H9" s="22">
        <v>28835237</v>
      </c>
      <c r="I9" s="22">
        <v>22453395</v>
      </c>
      <c r="J9" s="22">
        <v>28300632</v>
      </c>
      <c r="K9" s="22">
        <v>28200394</v>
      </c>
      <c r="L9" s="22">
        <v>28400871</v>
      </c>
      <c r="M9" s="22">
        <v>26563168</v>
      </c>
      <c r="N9" s="23">
        <v>27431912</v>
      </c>
      <c r="O9" s="24">
        <v>334127904</v>
      </c>
      <c r="P9" s="22">
        <v>362528776</v>
      </c>
      <c r="Q9" s="23">
        <v>393343722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2088516</v>
      </c>
      <c r="D11" s="3">
        <v>1403479</v>
      </c>
      <c r="E11" s="3">
        <v>1931876</v>
      </c>
      <c r="F11" s="3">
        <v>1704226</v>
      </c>
      <c r="G11" s="3">
        <v>1497462</v>
      </c>
      <c r="H11" s="3">
        <v>1395126</v>
      </c>
      <c r="I11" s="3">
        <v>2282747</v>
      </c>
      <c r="J11" s="3">
        <v>1831627</v>
      </c>
      <c r="K11" s="3">
        <v>2203381</v>
      </c>
      <c r="L11" s="3">
        <v>1564295</v>
      </c>
      <c r="M11" s="3">
        <v>1058875</v>
      </c>
      <c r="N11" s="4">
        <v>1923604</v>
      </c>
      <c r="O11" s="6">
        <v>20885214</v>
      </c>
      <c r="P11" s="3">
        <v>22681342</v>
      </c>
      <c r="Q11" s="4">
        <v>24495849</v>
      </c>
    </row>
    <row r="12" spans="1:17" ht="13.5">
      <c r="A12" s="19" t="s">
        <v>29</v>
      </c>
      <c r="B12" s="25"/>
      <c r="C12" s="3">
        <v>5185813</v>
      </c>
      <c r="D12" s="3">
        <v>5000606</v>
      </c>
      <c r="E12" s="3">
        <v>5605254</v>
      </c>
      <c r="F12" s="3">
        <v>4537586</v>
      </c>
      <c r="G12" s="3">
        <v>3823992</v>
      </c>
      <c r="H12" s="3">
        <v>3366420</v>
      </c>
      <c r="I12" s="3">
        <v>4107251</v>
      </c>
      <c r="J12" s="3">
        <v>5038737</v>
      </c>
      <c r="K12" s="3">
        <v>2647378</v>
      </c>
      <c r="L12" s="3">
        <v>5474520</v>
      </c>
      <c r="M12" s="3">
        <v>4908002</v>
      </c>
      <c r="N12" s="4">
        <v>4777293</v>
      </c>
      <c r="O12" s="6">
        <v>54472852</v>
      </c>
      <c r="P12" s="3">
        <v>57199911</v>
      </c>
      <c r="Q12" s="4">
        <v>60063509</v>
      </c>
    </row>
    <row r="13" spans="1:17" ht="13.5">
      <c r="A13" s="19" t="s">
        <v>30</v>
      </c>
      <c r="B13" s="25"/>
      <c r="C13" s="3">
        <v>4268416</v>
      </c>
      <c r="D13" s="3">
        <v>4893277</v>
      </c>
      <c r="E13" s="3">
        <v>9126494</v>
      </c>
      <c r="F13" s="3">
        <v>4928482</v>
      </c>
      <c r="G13" s="3">
        <v>4057197</v>
      </c>
      <c r="H13" s="3">
        <v>7876771</v>
      </c>
      <c r="I13" s="3">
        <v>9188100</v>
      </c>
      <c r="J13" s="3">
        <v>9416924</v>
      </c>
      <c r="K13" s="3">
        <v>7727157</v>
      </c>
      <c r="L13" s="3">
        <v>9267308</v>
      </c>
      <c r="M13" s="3">
        <v>9240906</v>
      </c>
      <c r="N13" s="4">
        <v>8017633</v>
      </c>
      <c r="O13" s="6">
        <v>88008665</v>
      </c>
      <c r="P13" s="3">
        <v>95577410</v>
      </c>
      <c r="Q13" s="4">
        <v>103223603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1387732</v>
      </c>
      <c r="D15" s="3">
        <v>1636104</v>
      </c>
      <c r="E15" s="3">
        <v>1472492</v>
      </c>
      <c r="F15" s="3">
        <v>1787889</v>
      </c>
      <c r="G15" s="3">
        <v>1123587</v>
      </c>
      <c r="H15" s="3">
        <v>1724809</v>
      </c>
      <c r="I15" s="3">
        <v>721461</v>
      </c>
      <c r="J15" s="3">
        <v>958006</v>
      </c>
      <c r="K15" s="3">
        <v>1271429</v>
      </c>
      <c r="L15" s="3">
        <v>2162418</v>
      </c>
      <c r="M15" s="3">
        <v>2795179</v>
      </c>
      <c r="N15" s="4">
        <v>2671034</v>
      </c>
      <c r="O15" s="6">
        <v>19712140</v>
      </c>
      <c r="P15" s="3">
        <v>21407384</v>
      </c>
      <c r="Q15" s="4">
        <v>23119975</v>
      </c>
    </row>
    <row r="16" spans="1:17" ht="13.5">
      <c r="A16" s="19" t="s">
        <v>33</v>
      </c>
      <c r="B16" s="25"/>
      <c r="C16" s="3">
        <v>518550</v>
      </c>
      <c r="D16" s="3">
        <v>1836626</v>
      </c>
      <c r="E16" s="3">
        <v>1038842</v>
      </c>
      <c r="F16" s="3">
        <v>1491496</v>
      </c>
      <c r="G16" s="3">
        <v>1063123</v>
      </c>
      <c r="H16" s="3">
        <v>1335411</v>
      </c>
      <c r="I16" s="3">
        <v>960798</v>
      </c>
      <c r="J16" s="3">
        <v>671170</v>
      </c>
      <c r="K16" s="3">
        <v>2504337</v>
      </c>
      <c r="L16" s="3">
        <v>1377034</v>
      </c>
      <c r="M16" s="3">
        <v>1240021</v>
      </c>
      <c r="N16" s="4">
        <v>3305705</v>
      </c>
      <c r="O16" s="6">
        <v>17343113</v>
      </c>
      <c r="P16" s="3">
        <v>18834620</v>
      </c>
      <c r="Q16" s="4">
        <v>20341390</v>
      </c>
    </row>
    <row r="17" spans="1:17" ht="13.5">
      <c r="A17" s="21" t="s">
        <v>34</v>
      </c>
      <c r="B17" s="20"/>
      <c r="C17" s="3">
        <v>4065972</v>
      </c>
      <c r="D17" s="3">
        <v>3600537</v>
      </c>
      <c r="E17" s="3">
        <v>3424900</v>
      </c>
      <c r="F17" s="3">
        <v>2845301</v>
      </c>
      <c r="G17" s="3">
        <v>1040642</v>
      </c>
      <c r="H17" s="3">
        <v>3411728</v>
      </c>
      <c r="I17" s="3">
        <v>3143882</v>
      </c>
      <c r="J17" s="3">
        <v>368834</v>
      </c>
      <c r="K17" s="3">
        <v>2599411</v>
      </c>
      <c r="L17" s="3">
        <v>2713575</v>
      </c>
      <c r="M17" s="3">
        <v>5734513</v>
      </c>
      <c r="N17" s="4">
        <v>10959709</v>
      </c>
      <c r="O17" s="6">
        <v>43909004</v>
      </c>
      <c r="P17" s="3">
        <v>43069698</v>
      </c>
      <c r="Q17" s="4">
        <v>46195274</v>
      </c>
    </row>
    <row r="18" spans="1:17" ht="13.5">
      <c r="A18" s="19" t="s">
        <v>35</v>
      </c>
      <c r="B18" s="25"/>
      <c r="C18" s="3">
        <v>324082487</v>
      </c>
      <c r="D18" s="3">
        <v>171303417</v>
      </c>
      <c r="E18" s="3">
        <v>8560489</v>
      </c>
      <c r="F18" s="3">
        <v>6592321</v>
      </c>
      <c r="G18" s="3">
        <v>4993189</v>
      </c>
      <c r="H18" s="3">
        <v>397888803</v>
      </c>
      <c r="I18" s="3">
        <v>3394048</v>
      </c>
      <c r="J18" s="3">
        <v>5116196</v>
      </c>
      <c r="K18" s="3">
        <v>216571290</v>
      </c>
      <c r="L18" s="3">
        <v>49399984</v>
      </c>
      <c r="M18" s="3">
        <v>20123479</v>
      </c>
      <c r="N18" s="4">
        <v>22952834</v>
      </c>
      <c r="O18" s="6">
        <v>1230978537</v>
      </c>
      <c r="P18" s="3">
        <v>1359287428</v>
      </c>
      <c r="Q18" s="4">
        <v>1373212095</v>
      </c>
    </row>
    <row r="19" spans="1:17" ht="13.5">
      <c r="A19" s="19" t="s">
        <v>36</v>
      </c>
      <c r="B19" s="25"/>
      <c r="C19" s="22">
        <v>162727471</v>
      </c>
      <c r="D19" s="22">
        <v>98238654</v>
      </c>
      <c r="E19" s="22">
        <v>8409464</v>
      </c>
      <c r="F19" s="22">
        <v>10405296</v>
      </c>
      <c r="G19" s="22">
        <v>9368081</v>
      </c>
      <c r="H19" s="22">
        <v>207060919</v>
      </c>
      <c r="I19" s="22">
        <v>7655914</v>
      </c>
      <c r="J19" s="22">
        <v>9304691</v>
      </c>
      <c r="K19" s="22">
        <v>209021492</v>
      </c>
      <c r="L19" s="22">
        <v>37516418</v>
      </c>
      <c r="M19" s="22">
        <v>16584310</v>
      </c>
      <c r="N19" s="23">
        <v>21569558</v>
      </c>
      <c r="O19" s="24">
        <v>797862268</v>
      </c>
      <c r="P19" s="22">
        <v>874406605</v>
      </c>
      <c r="Q19" s="23">
        <v>964892687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1040742180</v>
      </c>
      <c r="D21" s="29">
        <f t="shared" si="0"/>
        <v>847053146</v>
      </c>
      <c r="E21" s="29">
        <f t="shared" si="0"/>
        <v>472464888</v>
      </c>
      <c r="F21" s="29">
        <f>SUM(F5:F20)</f>
        <v>453397710</v>
      </c>
      <c r="G21" s="29">
        <f>SUM(G5:G20)</f>
        <v>439759048</v>
      </c>
      <c r="H21" s="29">
        <f>SUM(H5:H20)</f>
        <v>1066788738</v>
      </c>
      <c r="I21" s="29">
        <f>SUM(I5:I20)</f>
        <v>476173361</v>
      </c>
      <c r="J21" s="29">
        <f t="shared" si="0"/>
        <v>378123077</v>
      </c>
      <c r="K21" s="29">
        <f>SUM(K5:K20)</f>
        <v>856333203</v>
      </c>
      <c r="L21" s="29">
        <f>SUM(L5:L20)</f>
        <v>542543784</v>
      </c>
      <c r="M21" s="29">
        <f>SUM(M5:M20)</f>
        <v>439644526</v>
      </c>
      <c r="N21" s="30">
        <f t="shared" si="0"/>
        <v>494527979</v>
      </c>
      <c r="O21" s="31">
        <f t="shared" si="0"/>
        <v>7507551640</v>
      </c>
      <c r="P21" s="29">
        <f t="shared" si="0"/>
        <v>8095037320</v>
      </c>
      <c r="Q21" s="32">
        <f t="shared" si="0"/>
        <v>8680319682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172818574</v>
      </c>
      <c r="D24" s="3">
        <v>175408482</v>
      </c>
      <c r="E24" s="3">
        <v>208135537</v>
      </c>
      <c r="F24" s="3">
        <v>184590885</v>
      </c>
      <c r="G24" s="3">
        <v>181059171</v>
      </c>
      <c r="H24" s="3">
        <v>247925976</v>
      </c>
      <c r="I24" s="3">
        <v>194950516</v>
      </c>
      <c r="J24" s="3">
        <v>189064374</v>
      </c>
      <c r="K24" s="3">
        <v>213079925</v>
      </c>
      <c r="L24" s="3">
        <v>191183375</v>
      </c>
      <c r="M24" s="3">
        <v>194715048</v>
      </c>
      <c r="N24" s="36">
        <v>201533045</v>
      </c>
      <c r="O24" s="6">
        <v>2354464908</v>
      </c>
      <c r="P24" s="3">
        <v>2499219905</v>
      </c>
      <c r="Q24" s="4">
        <v>2648594737</v>
      </c>
    </row>
    <row r="25" spans="1:17" ht="13.5">
      <c r="A25" s="21" t="s">
        <v>41</v>
      </c>
      <c r="B25" s="20"/>
      <c r="C25" s="3">
        <v>5850388</v>
      </c>
      <c r="D25" s="3">
        <v>6061404</v>
      </c>
      <c r="E25" s="3">
        <v>5879489</v>
      </c>
      <c r="F25" s="3">
        <v>5857664</v>
      </c>
      <c r="G25" s="3">
        <v>5857664</v>
      </c>
      <c r="H25" s="3">
        <v>5850388</v>
      </c>
      <c r="I25" s="3">
        <v>5850388</v>
      </c>
      <c r="J25" s="3">
        <v>7538553</v>
      </c>
      <c r="K25" s="3">
        <v>6017749</v>
      </c>
      <c r="L25" s="3">
        <v>5966810</v>
      </c>
      <c r="M25" s="3">
        <v>6061404</v>
      </c>
      <c r="N25" s="4">
        <v>5973883</v>
      </c>
      <c r="O25" s="6">
        <v>72765784</v>
      </c>
      <c r="P25" s="3">
        <v>77022583</v>
      </c>
      <c r="Q25" s="4">
        <v>81528404</v>
      </c>
    </row>
    <row r="26" spans="1:17" ht="13.5">
      <c r="A26" s="21" t="s">
        <v>42</v>
      </c>
      <c r="B26" s="20"/>
      <c r="C26" s="3">
        <v>41324439</v>
      </c>
      <c r="D26" s="3">
        <v>41324439</v>
      </c>
      <c r="E26" s="3">
        <v>41324439</v>
      </c>
      <c r="F26" s="3">
        <v>41324439</v>
      </c>
      <c r="G26" s="3">
        <v>41324439</v>
      </c>
      <c r="H26" s="3">
        <v>42716837</v>
      </c>
      <c r="I26" s="3">
        <v>41324439</v>
      </c>
      <c r="J26" s="3">
        <v>41324439</v>
      </c>
      <c r="K26" s="3">
        <v>41324439</v>
      </c>
      <c r="L26" s="3">
        <v>41324439</v>
      </c>
      <c r="M26" s="3">
        <v>41324439</v>
      </c>
      <c r="N26" s="4">
        <v>41324393</v>
      </c>
      <c r="O26" s="6">
        <v>497285620</v>
      </c>
      <c r="P26" s="3">
        <v>420209193</v>
      </c>
      <c r="Q26" s="4">
        <v>454875816</v>
      </c>
    </row>
    <row r="27" spans="1:17" ht="13.5">
      <c r="A27" s="21" t="s">
        <v>43</v>
      </c>
      <c r="B27" s="20"/>
      <c r="C27" s="3">
        <v>45071584</v>
      </c>
      <c r="D27" s="3">
        <v>91876461</v>
      </c>
      <c r="E27" s="3">
        <v>107131396</v>
      </c>
      <c r="F27" s="3">
        <v>25222850</v>
      </c>
      <c r="G27" s="3">
        <v>65787072</v>
      </c>
      <c r="H27" s="3">
        <v>136861146</v>
      </c>
      <c r="I27" s="3">
        <v>67953958</v>
      </c>
      <c r="J27" s="3">
        <v>58246280</v>
      </c>
      <c r="K27" s="3">
        <v>68040641</v>
      </c>
      <c r="L27" s="3">
        <v>66220448</v>
      </c>
      <c r="M27" s="3">
        <v>68387344</v>
      </c>
      <c r="N27" s="36">
        <v>65957889</v>
      </c>
      <c r="O27" s="6">
        <v>866757069</v>
      </c>
      <c r="P27" s="3">
        <v>1012187798</v>
      </c>
      <c r="Q27" s="4">
        <v>1133880509</v>
      </c>
    </row>
    <row r="28" spans="1:17" ht="13.5">
      <c r="A28" s="21" t="s">
        <v>44</v>
      </c>
      <c r="B28" s="20"/>
      <c r="C28" s="3">
        <v>3925961</v>
      </c>
      <c r="D28" s="3">
        <v>3912700</v>
      </c>
      <c r="E28" s="3">
        <v>3802171</v>
      </c>
      <c r="F28" s="3">
        <v>3850803</v>
      </c>
      <c r="G28" s="3">
        <v>7577807</v>
      </c>
      <c r="H28" s="3">
        <v>0</v>
      </c>
      <c r="I28" s="3">
        <v>3643011</v>
      </c>
      <c r="J28" s="3">
        <v>3333533</v>
      </c>
      <c r="K28" s="3">
        <v>3643011</v>
      </c>
      <c r="L28" s="3">
        <v>3475010</v>
      </c>
      <c r="M28" s="3">
        <v>3572152</v>
      </c>
      <c r="N28" s="4">
        <v>3475010</v>
      </c>
      <c r="O28" s="6">
        <v>44211169</v>
      </c>
      <c r="P28" s="3">
        <v>66574064</v>
      </c>
      <c r="Q28" s="4">
        <v>61216893</v>
      </c>
    </row>
    <row r="29" spans="1:17" ht="13.5">
      <c r="A29" s="21" t="s">
        <v>45</v>
      </c>
      <c r="B29" s="20"/>
      <c r="C29" s="3">
        <v>240313158</v>
      </c>
      <c r="D29" s="3">
        <v>274673002</v>
      </c>
      <c r="E29" s="3">
        <v>164186559</v>
      </c>
      <c r="F29" s="3">
        <v>130032464</v>
      </c>
      <c r="G29" s="3">
        <v>164186559</v>
      </c>
      <c r="H29" s="3">
        <v>138262366</v>
      </c>
      <c r="I29" s="3">
        <v>152458948</v>
      </c>
      <c r="J29" s="3">
        <v>127974988</v>
      </c>
      <c r="K29" s="3">
        <v>143406054</v>
      </c>
      <c r="L29" s="3">
        <v>137439376</v>
      </c>
      <c r="M29" s="3">
        <v>157396890</v>
      </c>
      <c r="N29" s="36">
        <v>227145288</v>
      </c>
      <c r="O29" s="6">
        <v>2057475652</v>
      </c>
      <c r="P29" s="3">
        <v>2215054498</v>
      </c>
      <c r="Q29" s="4">
        <v>2428706589</v>
      </c>
    </row>
    <row r="30" spans="1:17" ht="13.5">
      <c r="A30" s="21" t="s">
        <v>46</v>
      </c>
      <c r="B30" s="20"/>
      <c r="C30" s="3">
        <v>5060137</v>
      </c>
      <c r="D30" s="3">
        <v>7473199</v>
      </c>
      <c r="E30" s="3">
        <v>12385753</v>
      </c>
      <c r="F30" s="3">
        <v>16275469</v>
      </c>
      <c r="G30" s="3">
        <v>7177866</v>
      </c>
      <c r="H30" s="3">
        <v>15151771</v>
      </c>
      <c r="I30" s="3">
        <v>11506972</v>
      </c>
      <c r="J30" s="3">
        <v>10801067</v>
      </c>
      <c r="K30" s="3">
        <v>11283664</v>
      </c>
      <c r="L30" s="3">
        <v>11118004</v>
      </c>
      <c r="M30" s="3">
        <v>7444388</v>
      </c>
      <c r="N30" s="4">
        <v>11973556</v>
      </c>
      <c r="O30" s="6">
        <v>127651846</v>
      </c>
      <c r="P30" s="3">
        <v>141907690</v>
      </c>
      <c r="Q30" s="4">
        <v>150704668</v>
      </c>
    </row>
    <row r="31" spans="1:17" ht="13.5">
      <c r="A31" s="21" t="s">
        <v>47</v>
      </c>
      <c r="B31" s="20"/>
      <c r="C31" s="3">
        <v>44199980</v>
      </c>
      <c r="D31" s="3">
        <v>55938540</v>
      </c>
      <c r="E31" s="3">
        <v>69975562</v>
      </c>
      <c r="F31" s="3">
        <v>70303903</v>
      </c>
      <c r="G31" s="3">
        <v>72766540</v>
      </c>
      <c r="H31" s="3">
        <v>92303457</v>
      </c>
      <c r="I31" s="3">
        <v>52326673</v>
      </c>
      <c r="J31" s="3">
        <v>57087759</v>
      </c>
      <c r="K31" s="3">
        <v>84094671</v>
      </c>
      <c r="L31" s="3">
        <v>73915774</v>
      </c>
      <c r="M31" s="3">
        <v>68251731</v>
      </c>
      <c r="N31" s="36">
        <v>88031239</v>
      </c>
      <c r="O31" s="6">
        <v>829195829</v>
      </c>
      <c r="P31" s="3">
        <v>915401894</v>
      </c>
      <c r="Q31" s="4">
        <v>963412241</v>
      </c>
    </row>
    <row r="32" spans="1:17" ht="13.5">
      <c r="A32" s="21" t="s">
        <v>35</v>
      </c>
      <c r="B32" s="20"/>
      <c r="C32" s="3">
        <v>25214320</v>
      </c>
      <c r="D32" s="3">
        <v>8130286</v>
      </c>
      <c r="E32" s="3">
        <v>916257</v>
      </c>
      <c r="F32" s="3">
        <v>7469195</v>
      </c>
      <c r="G32" s="3">
        <v>11018218</v>
      </c>
      <c r="H32" s="3">
        <v>7689560</v>
      </c>
      <c r="I32" s="3">
        <v>11400958</v>
      </c>
      <c r="J32" s="3">
        <v>11516938</v>
      </c>
      <c r="K32" s="3">
        <v>7202436</v>
      </c>
      <c r="L32" s="3">
        <v>10125163</v>
      </c>
      <c r="M32" s="3">
        <v>3027114</v>
      </c>
      <c r="N32" s="4">
        <v>12270768</v>
      </c>
      <c r="O32" s="6">
        <v>115981213</v>
      </c>
      <c r="P32" s="3">
        <v>143778447</v>
      </c>
      <c r="Q32" s="4">
        <v>125064732</v>
      </c>
    </row>
    <row r="33" spans="1:17" ht="13.5">
      <c r="A33" s="21" t="s">
        <v>48</v>
      </c>
      <c r="B33" s="20"/>
      <c r="C33" s="3">
        <v>47870943</v>
      </c>
      <c r="D33" s="3">
        <v>41721218</v>
      </c>
      <c r="E33" s="3">
        <v>40480902</v>
      </c>
      <c r="F33" s="3">
        <v>41411133</v>
      </c>
      <c r="G33" s="3">
        <v>41669539</v>
      </c>
      <c r="H33" s="3">
        <v>85854514</v>
      </c>
      <c r="I33" s="3">
        <v>55415976</v>
      </c>
      <c r="J33" s="3">
        <v>36191636</v>
      </c>
      <c r="K33" s="3">
        <v>16295439</v>
      </c>
      <c r="L33" s="3">
        <v>55726042</v>
      </c>
      <c r="M33" s="3">
        <v>39705752</v>
      </c>
      <c r="N33" s="4">
        <v>38820464</v>
      </c>
      <c r="O33" s="6">
        <v>541163558</v>
      </c>
      <c r="P33" s="3">
        <v>601706210</v>
      </c>
      <c r="Q33" s="4">
        <v>631543606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631649484</v>
      </c>
      <c r="D35" s="29">
        <f t="shared" si="1"/>
        <v>706519731</v>
      </c>
      <c r="E35" s="29">
        <f t="shared" si="1"/>
        <v>654218065</v>
      </c>
      <c r="F35" s="29">
        <f>SUM(F24:F34)</f>
        <v>526338805</v>
      </c>
      <c r="G35" s="29">
        <f>SUM(G24:G34)</f>
        <v>598424875</v>
      </c>
      <c r="H35" s="29">
        <f>SUM(H24:H34)</f>
        <v>772616015</v>
      </c>
      <c r="I35" s="29">
        <f>SUM(I24:I34)</f>
        <v>596831839</v>
      </c>
      <c r="J35" s="29">
        <f t="shared" si="1"/>
        <v>543079567</v>
      </c>
      <c r="K35" s="29">
        <f>SUM(K24:K34)</f>
        <v>594388029</v>
      </c>
      <c r="L35" s="29">
        <f>SUM(L24:L34)</f>
        <v>596494441</v>
      </c>
      <c r="M35" s="29">
        <f>SUM(M24:M34)</f>
        <v>589886262</v>
      </c>
      <c r="N35" s="32">
        <f t="shared" si="1"/>
        <v>696505535</v>
      </c>
      <c r="O35" s="31">
        <f t="shared" si="1"/>
        <v>7506952648</v>
      </c>
      <c r="P35" s="29">
        <f t="shared" si="1"/>
        <v>8093062282</v>
      </c>
      <c r="Q35" s="32">
        <f t="shared" si="1"/>
        <v>8679528195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409092696</v>
      </c>
      <c r="D37" s="42">
        <f t="shared" si="2"/>
        <v>140533415</v>
      </c>
      <c r="E37" s="42">
        <f t="shared" si="2"/>
        <v>-181753177</v>
      </c>
      <c r="F37" s="42">
        <f>+F21-F35</f>
        <v>-72941095</v>
      </c>
      <c r="G37" s="42">
        <f>+G21-G35</f>
        <v>-158665827</v>
      </c>
      <c r="H37" s="42">
        <f>+H21-H35</f>
        <v>294172723</v>
      </c>
      <c r="I37" s="42">
        <f>+I21-I35</f>
        <v>-120658478</v>
      </c>
      <c r="J37" s="42">
        <f t="shared" si="2"/>
        <v>-164956490</v>
      </c>
      <c r="K37" s="42">
        <f>+K21-K35</f>
        <v>261945174</v>
      </c>
      <c r="L37" s="42">
        <f>+L21-L35</f>
        <v>-53950657</v>
      </c>
      <c r="M37" s="42">
        <f>+M21-M35</f>
        <v>-150241736</v>
      </c>
      <c r="N37" s="43">
        <f t="shared" si="2"/>
        <v>-201977556</v>
      </c>
      <c r="O37" s="44">
        <f t="shared" si="2"/>
        <v>598992</v>
      </c>
      <c r="P37" s="42">
        <f t="shared" si="2"/>
        <v>1975038</v>
      </c>
      <c r="Q37" s="43">
        <f t="shared" si="2"/>
        <v>791487</v>
      </c>
    </row>
    <row r="38" spans="1:17" ht="21" customHeight="1">
      <c r="A38" s="45" t="s">
        <v>52</v>
      </c>
      <c r="B38" s="25"/>
      <c r="C38" s="3">
        <v>0</v>
      </c>
      <c r="D38" s="3">
        <v>17877333</v>
      </c>
      <c r="E38" s="3">
        <v>32599844</v>
      </c>
      <c r="F38" s="3">
        <v>49830036</v>
      </c>
      <c r="G38" s="3">
        <v>97475963</v>
      </c>
      <c r="H38" s="3">
        <v>125384020</v>
      </c>
      <c r="I38" s="3">
        <v>121258480</v>
      </c>
      <c r="J38" s="3">
        <v>50962535</v>
      </c>
      <c r="K38" s="3">
        <v>52014144</v>
      </c>
      <c r="L38" s="3">
        <v>107183113</v>
      </c>
      <c r="M38" s="3">
        <v>68920783</v>
      </c>
      <c r="N38" s="4">
        <v>85422918</v>
      </c>
      <c r="O38" s="6">
        <v>808929169</v>
      </c>
      <c r="P38" s="3">
        <v>717223368</v>
      </c>
      <c r="Q38" s="4">
        <v>733991020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409092696</v>
      </c>
      <c r="D41" s="50">
        <f t="shared" si="3"/>
        <v>158410748</v>
      </c>
      <c r="E41" s="50">
        <f t="shared" si="3"/>
        <v>-149153333</v>
      </c>
      <c r="F41" s="50">
        <f>SUM(F37:F40)</f>
        <v>-23111059</v>
      </c>
      <c r="G41" s="50">
        <f>SUM(G37:G40)</f>
        <v>-61189864</v>
      </c>
      <c r="H41" s="50">
        <f>SUM(H37:H40)</f>
        <v>419556743</v>
      </c>
      <c r="I41" s="50">
        <f>SUM(I37:I40)</f>
        <v>600002</v>
      </c>
      <c r="J41" s="50">
        <f t="shared" si="3"/>
        <v>-113993955</v>
      </c>
      <c r="K41" s="50">
        <f>SUM(K37:K40)</f>
        <v>313959318</v>
      </c>
      <c r="L41" s="50">
        <f>SUM(L37:L40)</f>
        <v>53232456</v>
      </c>
      <c r="M41" s="50">
        <f>SUM(M37:M40)</f>
        <v>-81320953</v>
      </c>
      <c r="N41" s="51">
        <f t="shared" si="3"/>
        <v>-116554638</v>
      </c>
      <c r="O41" s="52">
        <f t="shared" si="3"/>
        <v>809528161</v>
      </c>
      <c r="P41" s="50">
        <f t="shared" si="3"/>
        <v>719198406</v>
      </c>
      <c r="Q41" s="51">
        <f t="shared" si="3"/>
        <v>734782507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409092696</v>
      </c>
      <c r="D43" s="57">
        <f t="shared" si="4"/>
        <v>158410748</v>
      </c>
      <c r="E43" s="57">
        <f t="shared" si="4"/>
        <v>-149153333</v>
      </c>
      <c r="F43" s="57">
        <f>+F41-F42</f>
        <v>-23111059</v>
      </c>
      <c r="G43" s="57">
        <f>+G41-G42</f>
        <v>-61189864</v>
      </c>
      <c r="H43" s="57">
        <f>+H41-H42</f>
        <v>419556743</v>
      </c>
      <c r="I43" s="57">
        <f>+I41-I42</f>
        <v>600002</v>
      </c>
      <c r="J43" s="57">
        <f t="shared" si="4"/>
        <v>-113993955</v>
      </c>
      <c r="K43" s="57">
        <f>+K41-K42</f>
        <v>313959318</v>
      </c>
      <c r="L43" s="57">
        <f>+L41-L42</f>
        <v>53232456</v>
      </c>
      <c r="M43" s="57">
        <f>+M41-M42</f>
        <v>-81320953</v>
      </c>
      <c r="N43" s="58">
        <f t="shared" si="4"/>
        <v>-116554638</v>
      </c>
      <c r="O43" s="59">
        <f t="shared" si="4"/>
        <v>809528161</v>
      </c>
      <c r="P43" s="57">
        <f t="shared" si="4"/>
        <v>719198406</v>
      </c>
      <c r="Q43" s="58">
        <f t="shared" si="4"/>
        <v>734782507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409092696</v>
      </c>
      <c r="D45" s="50">
        <f t="shared" si="5"/>
        <v>158410748</v>
      </c>
      <c r="E45" s="50">
        <f t="shared" si="5"/>
        <v>-149153333</v>
      </c>
      <c r="F45" s="50">
        <f>SUM(F43:F44)</f>
        <v>-23111059</v>
      </c>
      <c r="G45" s="50">
        <f>SUM(G43:G44)</f>
        <v>-61189864</v>
      </c>
      <c r="H45" s="50">
        <f>SUM(H43:H44)</f>
        <v>419556743</v>
      </c>
      <c r="I45" s="50">
        <f>SUM(I43:I44)</f>
        <v>600002</v>
      </c>
      <c r="J45" s="50">
        <f t="shared" si="5"/>
        <v>-113993955</v>
      </c>
      <c r="K45" s="50">
        <f>SUM(K43:K44)</f>
        <v>313959318</v>
      </c>
      <c r="L45" s="50">
        <f>SUM(L43:L44)</f>
        <v>53232456</v>
      </c>
      <c r="M45" s="50">
        <f>SUM(M43:M44)</f>
        <v>-81320953</v>
      </c>
      <c r="N45" s="51">
        <f t="shared" si="5"/>
        <v>-116554638</v>
      </c>
      <c r="O45" s="52">
        <f t="shared" si="5"/>
        <v>809528161</v>
      </c>
      <c r="P45" s="50">
        <f t="shared" si="5"/>
        <v>719198406</v>
      </c>
      <c r="Q45" s="51">
        <f t="shared" si="5"/>
        <v>734782507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409092696</v>
      </c>
      <c r="D47" s="63">
        <f t="shared" si="6"/>
        <v>158410748</v>
      </c>
      <c r="E47" s="63">
        <f t="shared" si="6"/>
        <v>-149153333</v>
      </c>
      <c r="F47" s="63">
        <f>SUM(F45:F46)</f>
        <v>-23111059</v>
      </c>
      <c r="G47" s="63">
        <f>SUM(G45:G46)</f>
        <v>-61189864</v>
      </c>
      <c r="H47" s="63">
        <f>SUM(H45:H46)</f>
        <v>419556743</v>
      </c>
      <c r="I47" s="63">
        <f>SUM(I45:I46)</f>
        <v>600002</v>
      </c>
      <c r="J47" s="63">
        <f t="shared" si="6"/>
        <v>-113993955</v>
      </c>
      <c r="K47" s="63">
        <f>SUM(K45:K46)</f>
        <v>313959318</v>
      </c>
      <c r="L47" s="63">
        <f>SUM(L45:L46)</f>
        <v>53232456</v>
      </c>
      <c r="M47" s="63">
        <f>SUM(M45:M46)</f>
        <v>-81320953</v>
      </c>
      <c r="N47" s="64">
        <f t="shared" si="6"/>
        <v>-116554638</v>
      </c>
      <c r="O47" s="65">
        <f t="shared" si="6"/>
        <v>809528161</v>
      </c>
      <c r="P47" s="63">
        <f t="shared" si="6"/>
        <v>719198406</v>
      </c>
      <c r="Q47" s="66">
        <f t="shared" si="6"/>
        <v>734782507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6">
        <v>0</v>
      </c>
      <c r="P18" s="3">
        <v>0</v>
      </c>
      <c r="Q18" s="4">
        <v>0</v>
      </c>
    </row>
    <row r="19" spans="1:17" ht="13.5">
      <c r="A19" s="19" t="s">
        <v>36</v>
      </c>
      <c r="B19" s="25"/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3">
        <v>0</v>
      </c>
      <c r="O19" s="24">
        <v>0</v>
      </c>
      <c r="P19" s="22">
        <v>0</v>
      </c>
      <c r="Q19" s="23">
        <v>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0</v>
      </c>
      <c r="D21" s="29">
        <f t="shared" si="0"/>
        <v>0</v>
      </c>
      <c r="E21" s="29">
        <f t="shared" si="0"/>
        <v>0</v>
      </c>
      <c r="F21" s="29">
        <f>SUM(F5:F20)</f>
        <v>0</v>
      </c>
      <c r="G21" s="29">
        <f>SUM(G5:G20)</f>
        <v>0</v>
      </c>
      <c r="H21" s="29">
        <f>SUM(H5:H20)</f>
        <v>0</v>
      </c>
      <c r="I21" s="29">
        <f>SUM(I5:I20)</f>
        <v>0</v>
      </c>
      <c r="J21" s="29">
        <f t="shared" si="0"/>
        <v>0</v>
      </c>
      <c r="K21" s="29">
        <f>SUM(K5:K20)</f>
        <v>0</v>
      </c>
      <c r="L21" s="29">
        <f>SUM(L5:L20)</f>
        <v>0</v>
      </c>
      <c r="M21" s="29">
        <f>SUM(M5:M20)</f>
        <v>0</v>
      </c>
      <c r="N21" s="30">
        <f t="shared" si="0"/>
        <v>0</v>
      </c>
      <c r="O21" s="31">
        <f t="shared" si="0"/>
        <v>0</v>
      </c>
      <c r="P21" s="29">
        <f t="shared" si="0"/>
        <v>0</v>
      </c>
      <c r="Q21" s="32">
        <f t="shared" si="0"/>
        <v>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6">
        <v>0</v>
      </c>
      <c r="O24" s="6">
        <v>0</v>
      </c>
      <c r="P24" s="3">
        <v>0</v>
      </c>
      <c r="Q24" s="4">
        <v>0</v>
      </c>
    </row>
    <row r="25" spans="1:17" ht="13.5">
      <c r="A25" s="21" t="s">
        <v>41</v>
      </c>
      <c r="B25" s="20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v>0</v>
      </c>
      <c r="O25" s="6">
        <v>0</v>
      </c>
      <c r="P25" s="3">
        <v>0</v>
      </c>
      <c r="Q25" s="4">
        <v>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6">
        <v>0</v>
      </c>
      <c r="O27" s="6">
        <v>0</v>
      </c>
      <c r="P27" s="3">
        <v>0</v>
      </c>
      <c r="Q27" s="4">
        <v>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6">
        <v>0</v>
      </c>
      <c r="P30" s="3">
        <v>0</v>
      </c>
      <c r="Q30" s="4">
        <v>0</v>
      </c>
    </row>
    <row r="31" spans="1:17" ht="13.5">
      <c r="A31" s="21" t="s">
        <v>47</v>
      </c>
      <c r="B31" s="20"/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6">
        <v>0</v>
      </c>
      <c r="O31" s="6">
        <v>0</v>
      </c>
      <c r="P31" s="3">
        <v>0</v>
      </c>
      <c r="Q31" s="4">
        <v>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v>0</v>
      </c>
      <c r="O33" s="6">
        <v>0</v>
      </c>
      <c r="P33" s="3">
        <v>0</v>
      </c>
      <c r="Q33" s="4">
        <v>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0</v>
      </c>
      <c r="D35" s="29">
        <f t="shared" si="1"/>
        <v>0</v>
      </c>
      <c r="E35" s="29">
        <f t="shared" si="1"/>
        <v>0</v>
      </c>
      <c r="F35" s="29">
        <f>SUM(F24:F34)</f>
        <v>0</v>
      </c>
      <c r="G35" s="29">
        <f>SUM(G24:G34)</f>
        <v>0</v>
      </c>
      <c r="H35" s="29">
        <f>SUM(H24:H34)</f>
        <v>0</v>
      </c>
      <c r="I35" s="29">
        <f>SUM(I24:I34)</f>
        <v>0</v>
      </c>
      <c r="J35" s="29">
        <f t="shared" si="1"/>
        <v>0</v>
      </c>
      <c r="K35" s="29">
        <f>SUM(K24:K34)</f>
        <v>0</v>
      </c>
      <c r="L35" s="29">
        <f>SUM(L24:L34)</f>
        <v>0</v>
      </c>
      <c r="M35" s="29">
        <f>SUM(M24:M34)</f>
        <v>0</v>
      </c>
      <c r="N35" s="32">
        <f t="shared" si="1"/>
        <v>0</v>
      </c>
      <c r="O35" s="31">
        <f t="shared" si="1"/>
        <v>0</v>
      </c>
      <c r="P35" s="29">
        <f t="shared" si="1"/>
        <v>0</v>
      </c>
      <c r="Q35" s="32">
        <f t="shared" si="1"/>
        <v>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0</v>
      </c>
      <c r="D37" s="42">
        <f t="shared" si="2"/>
        <v>0</v>
      </c>
      <c r="E37" s="42">
        <f t="shared" si="2"/>
        <v>0</v>
      </c>
      <c r="F37" s="42">
        <f>+F21-F35</f>
        <v>0</v>
      </c>
      <c r="G37" s="42">
        <f>+G21-G35</f>
        <v>0</v>
      </c>
      <c r="H37" s="42">
        <f>+H21-H35</f>
        <v>0</v>
      </c>
      <c r="I37" s="42">
        <f>+I21-I35</f>
        <v>0</v>
      </c>
      <c r="J37" s="42">
        <f t="shared" si="2"/>
        <v>0</v>
      </c>
      <c r="K37" s="42">
        <f>+K21-K35</f>
        <v>0</v>
      </c>
      <c r="L37" s="42">
        <f>+L21-L35</f>
        <v>0</v>
      </c>
      <c r="M37" s="42">
        <f>+M21-M35</f>
        <v>0</v>
      </c>
      <c r="N37" s="43">
        <f t="shared" si="2"/>
        <v>0</v>
      </c>
      <c r="O37" s="44">
        <f t="shared" si="2"/>
        <v>0</v>
      </c>
      <c r="P37" s="42">
        <f t="shared" si="2"/>
        <v>0</v>
      </c>
      <c r="Q37" s="43">
        <f t="shared" si="2"/>
        <v>0</v>
      </c>
    </row>
    <row r="38" spans="1:17" ht="21" customHeight="1">
      <c r="A38" s="45" t="s">
        <v>52</v>
      </c>
      <c r="B38" s="25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6">
        <v>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0</v>
      </c>
      <c r="D41" s="50">
        <f t="shared" si="3"/>
        <v>0</v>
      </c>
      <c r="E41" s="50">
        <f t="shared" si="3"/>
        <v>0</v>
      </c>
      <c r="F41" s="50">
        <f>SUM(F37:F40)</f>
        <v>0</v>
      </c>
      <c r="G41" s="50">
        <f>SUM(G37:G40)</f>
        <v>0</v>
      </c>
      <c r="H41" s="50">
        <f>SUM(H37:H40)</f>
        <v>0</v>
      </c>
      <c r="I41" s="50">
        <f>SUM(I37:I40)</f>
        <v>0</v>
      </c>
      <c r="J41" s="50">
        <f t="shared" si="3"/>
        <v>0</v>
      </c>
      <c r="K41" s="50">
        <f>SUM(K37:K40)</f>
        <v>0</v>
      </c>
      <c r="L41" s="50">
        <f>SUM(L37:L40)</f>
        <v>0</v>
      </c>
      <c r="M41" s="50">
        <f>SUM(M37:M40)</f>
        <v>0</v>
      </c>
      <c r="N41" s="51">
        <f t="shared" si="3"/>
        <v>0</v>
      </c>
      <c r="O41" s="52">
        <f t="shared" si="3"/>
        <v>0</v>
      </c>
      <c r="P41" s="50">
        <f t="shared" si="3"/>
        <v>0</v>
      </c>
      <c r="Q41" s="51">
        <f t="shared" si="3"/>
        <v>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0</v>
      </c>
      <c r="D43" s="57">
        <f t="shared" si="4"/>
        <v>0</v>
      </c>
      <c r="E43" s="57">
        <f t="shared" si="4"/>
        <v>0</v>
      </c>
      <c r="F43" s="57">
        <f>+F41-F42</f>
        <v>0</v>
      </c>
      <c r="G43" s="57">
        <f>+G41-G42</f>
        <v>0</v>
      </c>
      <c r="H43" s="57">
        <f>+H41-H42</f>
        <v>0</v>
      </c>
      <c r="I43" s="57">
        <f>+I41-I42</f>
        <v>0</v>
      </c>
      <c r="J43" s="57">
        <f t="shared" si="4"/>
        <v>0</v>
      </c>
      <c r="K43" s="57">
        <f>+K41-K42</f>
        <v>0</v>
      </c>
      <c r="L43" s="57">
        <f>+L41-L42</f>
        <v>0</v>
      </c>
      <c r="M43" s="57">
        <f>+M41-M42</f>
        <v>0</v>
      </c>
      <c r="N43" s="58">
        <f t="shared" si="4"/>
        <v>0</v>
      </c>
      <c r="O43" s="59">
        <f t="shared" si="4"/>
        <v>0</v>
      </c>
      <c r="P43" s="57">
        <f t="shared" si="4"/>
        <v>0</v>
      </c>
      <c r="Q43" s="58">
        <f t="shared" si="4"/>
        <v>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0</v>
      </c>
      <c r="D45" s="50">
        <f t="shared" si="5"/>
        <v>0</v>
      </c>
      <c r="E45" s="50">
        <f t="shared" si="5"/>
        <v>0</v>
      </c>
      <c r="F45" s="50">
        <f>SUM(F43:F44)</f>
        <v>0</v>
      </c>
      <c r="G45" s="50">
        <f>SUM(G43:G44)</f>
        <v>0</v>
      </c>
      <c r="H45" s="50">
        <f>SUM(H43:H44)</f>
        <v>0</v>
      </c>
      <c r="I45" s="50">
        <f>SUM(I43:I44)</f>
        <v>0</v>
      </c>
      <c r="J45" s="50">
        <f t="shared" si="5"/>
        <v>0</v>
      </c>
      <c r="K45" s="50">
        <f>SUM(K43:K44)</f>
        <v>0</v>
      </c>
      <c r="L45" s="50">
        <f>SUM(L43:L44)</f>
        <v>0</v>
      </c>
      <c r="M45" s="50">
        <f>SUM(M43:M44)</f>
        <v>0</v>
      </c>
      <c r="N45" s="51">
        <f t="shared" si="5"/>
        <v>0</v>
      </c>
      <c r="O45" s="52">
        <f t="shared" si="5"/>
        <v>0</v>
      </c>
      <c r="P45" s="50">
        <f t="shared" si="5"/>
        <v>0</v>
      </c>
      <c r="Q45" s="51">
        <f t="shared" si="5"/>
        <v>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0</v>
      </c>
      <c r="D47" s="63">
        <f t="shared" si="6"/>
        <v>0</v>
      </c>
      <c r="E47" s="63">
        <f t="shared" si="6"/>
        <v>0</v>
      </c>
      <c r="F47" s="63">
        <f>SUM(F45:F46)</f>
        <v>0</v>
      </c>
      <c r="G47" s="63">
        <f>SUM(G45:G46)</f>
        <v>0</v>
      </c>
      <c r="H47" s="63">
        <f>SUM(H45:H46)</f>
        <v>0</v>
      </c>
      <c r="I47" s="63">
        <f>SUM(I45:I46)</f>
        <v>0</v>
      </c>
      <c r="J47" s="63">
        <f t="shared" si="6"/>
        <v>0</v>
      </c>
      <c r="K47" s="63">
        <f>SUM(K45:K46)</f>
        <v>0</v>
      </c>
      <c r="L47" s="63">
        <f>SUM(L45:L46)</f>
        <v>0</v>
      </c>
      <c r="M47" s="63">
        <f>SUM(M45:M46)</f>
        <v>0</v>
      </c>
      <c r="N47" s="64">
        <f t="shared" si="6"/>
        <v>0</v>
      </c>
      <c r="O47" s="65">
        <f t="shared" si="6"/>
        <v>0</v>
      </c>
      <c r="P47" s="63">
        <f t="shared" si="6"/>
        <v>0</v>
      </c>
      <c r="Q47" s="66">
        <f t="shared" si="6"/>
        <v>0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114693342</v>
      </c>
      <c r="D5" s="3">
        <v>114693342</v>
      </c>
      <c r="E5" s="3">
        <v>114693342</v>
      </c>
      <c r="F5" s="3">
        <v>114693342</v>
      </c>
      <c r="G5" s="3">
        <v>114693342</v>
      </c>
      <c r="H5" s="3">
        <v>114693342</v>
      </c>
      <c r="I5" s="3">
        <v>114693342</v>
      </c>
      <c r="J5" s="3">
        <v>114693342</v>
      </c>
      <c r="K5" s="3">
        <v>114693342</v>
      </c>
      <c r="L5" s="3">
        <v>114693342</v>
      </c>
      <c r="M5" s="3">
        <v>114693342</v>
      </c>
      <c r="N5" s="4">
        <v>114693404</v>
      </c>
      <c r="O5" s="5">
        <v>1376320166</v>
      </c>
      <c r="P5" s="3">
        <v>1372375209</v>
      </c>
      <c r="Q5" s="4">
        <v>1538022907</v>
      </c>
    </row>
    <row r="6" spans="1:17" ht="13.5">
      <c r="A6" s="19" t="s">
        <v>24</v>
      </c>
      <c r="B6" s="20"/>
      <c r="C6" s="3">
        <v>227083062</v>
      </c>
      <c r="D6" s="3">
        <v>227083062</v>
      </c>
      <c r="E6" s="3">
        <v>227083062</v>
      </c>
      <c r="F6" s="3">
        <v>227083062</v>
      </c>
      <c r="G6" s="3">
        <v>227083062</v>
      </c>
      <c r="H6" s="3">
        <v>227083062</v>
      </c>
      <c r="I6" s="3">
        <v>227083062</v>
      </c>
      <c r="J6" s="3">
        <v>227083062</v>
      </c>
      <c r="K6" s="3">
        <v>227083062</v>
      </c>
      <c r="L6" s="3">
        <v>227083062</v>
      </c>
      <c r="M6" s="3">
        <v>227083062</v>
      </c>
      <c r="N6" s="4">
        <v>227083559</v>
      </c>
      <c r="O6" s="6">
        <v>2724997241</v>
      </c>
      <c r="P6" s="3">
        <v>2793811160</v>
      </c>
      <c r="Q6" s="4">
        <v>2927698296</v>
      </c>
    </row>
    <row r="7" spans="1:17" ht="13.5">
      <c r="A7" s="21" t="s">
        <v>25</v>
      </c>
      <c r="B7" s="20"/>
      <c r="C7" s="3">
        <v>81924967</v>
      </c>
      <c r="D7" s="3">
        <v>81924967</v>
      </c>
      <c r="E7" s="3">
        <v>81924967</v>
      </c>
      <c r="F7" s="3">
        <v>81924967</v>
      </c>
      <c r="G7" s="3">
        <v>81924967</v>
      </c>
      <c r="H7" s="3">
        <v>81924967</v>
      </c>
      <c r="I7" s="3">
        <v>81924967</v>
      </c>
      <c r="J7" s="3">
        <v>81924967</v>
      </c>
      <c r="K7" s="3">
        <v>81924967</v>
      </c>
      <c r="L7" s="3">
        <v>81924967</v>
      </c>
      <c r="M7" s="3">
        <v>81924967</v>
      </c>
      <c r="N7" s="4">
        <v>81925004</v>
      </c>
      <c r="O7" s="6">
        <v>983099641</v>
      </c>
      <c r="P7" s="3">
        <v>1052925896</v>
      </c>
      <c r="Q7" s="4">
        <v>1141172321</v>
      </c>
    </row>
    <row r="8" spans="1:17" ht="13.5">
      <c r="A8" s="21" t="s">
        <v>26</v>
      </c>
      <c r="B8" s="20"/>
      <c r="C8" s="3">
        <v>30377193</v>
      </c>
      <c r="D8" s="3">
        <v>30377193</v>
      </c>
      <c r="E8" s="3">
        <v>30377193</v>
      </c>
      <c r="F8" s="3">
        <v>30377193</v>
      </c>
      <c r="G8" s="3">
        <v>30377193</v>
      </c>
      <c r="H8" s="3">
        <v>30377193</v>
      </c>
      <c r="I8" s="3">
        <v>30377193</v>
      </c>
      <c r="J8" s="3">
        <v>30377193</v>
      </c>
      <c r="K8" s="3">
        <v>30377193</v>
      </c>
      <c r="L8" s="3">
        <v>30377193</v>
      </c>
      <c r="M8" s="3">
        <v>30377193</v>
      </c>
      <c r="N8" s="4">
        <v>30377222</v>
      </c>
      <c r="O8" s="6">
        <v>364526345</v>
      </c>
      <c r="P8" s="3">
        <v>361099683</v>
      </c>
      <c r="Q8" s="4">
        <v>417233758</v>
      </c>
    </row>
    <row r="9" spans="1:17" ht="13.5">
      <c r="A9" s="21" t="s">
        <v>27</v>
      </c>
      <c r="B9" s="20"/>
      <c r="C9" s="22">
        <v>12355367</v>
      </c>
      <c r="D9" s="22">
        <v>12355367</v>
      </c>
      <c r="E9" s="22">
        <v>12355367</v>
      </c>
      <c r="F9" s="22">
        <v>12355367</v>
      </c>
      <c r="G9" s="22">
        <v>12355367</v>
      </c>
      <c r="H9" s="22">
        <v>12355367</v>
      </c>
      <c r="I9" s="22">
        <v>12355367</v>
      </c>
      <c r="J9" s="22">
        <v>12355367</v>
      </c>
      <c r="K9" s="22">
        <v>12355367</v>
      </c>
      <c r="L9" s="22">
        <v>12355367</v>
      </c>
      <c r="M9" s="22">
        <v>12355367</v>
      </c>
      <c r="N9" s="23">
        <v>12355397</v>
      </c>
      <c r="O9" s="24">
        <v>148264434</v>
      </c>
      <c r="P9" s="22">
        <v>162925685</v>
      </c>
      <c r="Q9" s="23">
        <v>179352946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3530508</v>
      </c>
      <c r="D11" s="3">
        <v>3530508</v>
      </c>
      <c r="E11" s="3">
        <v>3530508</v>
      </c>
      <c r="F11" s="3">
        <v>3530508</v>
      </c>
      <c r="G11" s="3">
        <v>3530508</v>
      </c>
      <c r="H11" s="3">
        <v>3530508</v>
      </c>
      <c r="I11" s="3">
        <v>3530508</v>
      </c>
      <c r="J11" s="3">
        <v>3530508</v>
      </c>
      <c r="K11" s="3">
        <v>3530508</v>
      </c>
      <c r="L11" s="3">
        <v>3530508</v>
      </c>
      <c r="M11" s="3">
        <v>3530508</v>
      </c>
      <c r="N11" s="4">
        <v>3530733</v>
      </c>
      <c r="O11" s="6">
        <v>42366321</v>
      </c>
      <c r="P11" s="3">
        <v>44399905</v>
      </c>
      <c r="Q11" s="4">
        <v>46531099</v>
      </c>
    </row>
    <row r="12" spans="1:17" ht="13.5">
      <c r="A12" s="19" t="s">
        <v>29</v>
      </c>
      <c r="B12" s="25"/>
      <c r="C12" s="3">
        <v>1909600</v>
      </c>
      <c r="D12" s="3">
        <v>1909600</v>
      </c>
      <c r="E12" s="3">
        <v>1909600</v>
      </c>
      <c r="F12" s="3">
        <v>1909600</v>
      </c>
      <c r="G12" s="3">
        <v>1909600</v>
      </c>
      <c r="H12" s="3">
        <v>1909600</v>
      </c>
      <c r="I12" s="3">
        <v>1909600</v>
      </c>
      <c r="J12" s="3">
        <v>1909600</v>
      </c>
      <c r="K12" s="3">
        <v>1909600</v>
      </c>
      <c r="L12" s="3">
        <v>1909600</v>
      </c>
      <c r="M12" s="3">
        <v>1909600</v>
      </c>
      <c r="N12" s="4">
        <v>1909608</v>
      </c>
      <c r="O12" s="6">
        <v>22915208</v>
      </c>
      <c r="P12" s="3">
        <v>24015138</v>
      </c>
      <c r="Q12" s="4">
        <v>25167864</v>
      </c>
    </row>
    <row r="13" spans="1:17" ht="13.5">
      <c r="A13" s="19" t="s">
        <v>30</v>
      </c>
      <c r="B13" s="25"/>
      <c r="C13" s="3">
        <v>22497555</v>
      </c>
      <c r="D13" s="3">
        <v>22497555</v>
      </c>
      <c r="E13" s="3">
        <v>22497555</v>
      </c>
      <c r="F13" s="3">
        <v>22497555</v>
      </c>
      <c r="G13" s="3">
        <v>22497555</v>
      </c>
      <c r="H13" s="3">
        <v>22497555</v>
      </c>
      <c r="I13" s="3">
        <v>22497555</v>
      </c>
      <c r="J13" s="3">
        <v>22497555</v>
      </c>
      <c r="K13" s="3">
        <v>22497555</v>
      </c>
      <c r="L13" s="3">
        <v>22497555</v>
      </c>
      <c r="M13" s="3">
        <v>22497555</v>
      </c>
      <c r="N13" s="4">
        <v>22497590</v>
      </c>
      <c r="O13" s="6">
        <v>269970695</v>
      </c>
      <c r="P13" s="3">
        <v>282929289</v>
      </c>
      <c r="Q13" s="4">
        <v>296509893</v>
      </c>
    </row>
    <row r="14" spans="1:17" ht="13.5">
      <c r="A14" s="19" t="s">
        <v>31</v>
      </c>
      <c r="B14" s="25"/>
      <c r="C14" s="3">
        <v>46</v>
      </c>
      <c r="D14" s="3">
        <v>46</v>
      </c>
      <c r="E14" s="3">
        <v>46</v>
      </c>
      <c r="F14" s="3">
        <v>46</v>
      </c>
      <c r="G14" s="3">
        <v>46</v>
      </c>
      <c r="H14" s="3">
        <v>46</v>
      </c>
      <c r="I14" s="3">
        <v>46</v>
      </c>
      <c r="J14" s="3">
        <v>46</v>
      </c>
      <c r="K14" s="3">
        <v>46</v>
      </c>
      <c r="L14" s="3">
        <v>46</v>
      </c>
      <c r="M14" s="3">
        <v>46</v>
      </c>
      <c r="N14" s="4">
        <v>48</v>
      </c>
      <c r="O14" s="6">
        <v>554</v>
      </c>
      <c r="P14" s="3">
        <v>581</v>
      </c>
      <c r="Q14" s="4">
        <v>608</v>
      </c>
    </row>
    <row r="15" spans="1:17" ht="13.5">
      <c r="A15" s="19" t="s">
        <v>32</v>
      </c>
      <c r="B15" s="25"/>
      <c r="C15" s="3">
        <v>3243345</v>
      </c>
      <c r="D15" s="3">
        <v>3243345</v>
      </c>
      <c r="E15" s="3">
        <v>3243345</v>
      </c>
      <c r="F15" s="3">
        <v>3243345</v>
      </c>
      <c r="G15" s="3">
        <v>3243345</v>
      </c>
      <c r="H15" s="3">
        <v>3243345</v>
      </c>
      <c r="I15" s="3">
        <v>3243345</v>
      </c>
      <c r="J15" s="3">
        <v>3243345</v>
      </c>
      <c r="K15" s="3">
        <v>3243345</v>
      </c>
      <c r="L15" s="3">
        <v>3243345</v>
      </c>
      <c r="M15" s="3">
        <v>3243345</v>
      </c>
      <c r="N15" s="4">
        <v>3243427</v>
      </c>
      <c r="O15" s="6">
        <v>38920222</v>
      </c>
      <c r="P15" s="3">
        <v>40788394</v>
      </c>
      <c r="Q15" s="4">
        <v>42746237</v>
      </c>
    </row>
    <row r="16" spans="1:17" ht="13.5">
      <c r="A16" s="19" t="s">
        <v>33</v>
      </c>
      <c r="B16" s="25"/>
      <c r="C16" s="3">
        <v>39786</v>
      </c>
      <c r="D16" s="3">
        <v>39786</v>
      </c>
      <c r="E16" s="3">
        <v>39786</v>
      </c>
      <c r="F16" s="3">
        <v>39786</v>
      </c>
      <c r="G16" s="3">
        <v>39786</v>
      </c>
      <c r="H16" s="3">
        <v>39786</v>
      </c>
      <c r="I16" s="3">
        <v>39786</v>
      </c>
      <c r="J16" s="3">
        <v>39786</v>
      </c>
      <c r="K16" s="3">
        <v>39786</v>
      </c>
      <c r="L16" s="3">
        <v>39786</v>
      </c>
      <c r="M16" s="3">
        <v>39786</v>
      </c>
      <c r="N16" s="4">
        <v>39828</v>
      </c>
      <c r="O16" s="6">
        <v>477474</v>
      </c>
      <c r="P16" s="3">
        <v>500393</v>
      </c>
      <c r="Q16" s="4">
        <v>524411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75877037</v>
      </c>
      <c r="D18" s="3">
        <v>75877037</v>
      </c>
      <c r="E18" s="3">
        <v>75877037</v>
      </c>
      <c r="F18" s="3">
        <v>75877037</v>
      </c>
      <c r="G18" s="3">
        <v>75877037</v>
      </c>
      <c r="H18" s="3">
        <v>75877037</v>
      </c>
      <c r="I18" s="3">
        <v>75877037</v>
      </c>
      <c r="J18" s="3">
        <v>75877037</v>
      </c>
      <c r="K18" s="3">
        <v>75877037</v>
      </c>
      <c r="L18" s="3">
        <v>75877037</v>
      </c>
      <c r="M18" s="3">
        <v>75877037</v>
      </c>
      <c r="N18" s="4">
        <v>75877091</v>
      </c>
      <c r="O18" s="6">
        <v>910524498</v>
      </c>
      <c r="P18" s="3">
        <v>848560142</v>
      </c>
      <c r="Q18" s="4">
        <v>925630037</v>
      </c>
    </row>
    <row r="19" spans="1:17" ht="13.5">
      <c r="A19" s="19" t="s">
        <v>36</v>
      </c>
      <c r="B19" s="25"/>
      <c r="C19" s="22">
        <v>44140329</v>
      </c>
      <c r="D19" s="22">
        <v>44140329</v>
      </c>
      <c r="E19" s="22">
        <v>44140329</v>
      </c>
      <c r="F19" s="22">
        <v>44140329</v>
      </c>
      <c r="G19" s="22">
        <v>44140329</v>
      </c>
      <c r="H19" s="22">
        <v>44140329</v>
      </c>
      <c r="I19" s="22">
        <v>44140329</v>
      </c>
      <c r="J19" s="22">
        <v>44140329</v>
      </c>
      <c r="K19" s="22">
        <v>44140329</v>
      </c>
      <c r="L19" s="22">
        <v>44140329</v>
      </c>
      <c r="M19" s="22">
        <v>44140329</v>
      </c>
      <c r="N19" s="23">
        <v>44140727</v>
      </c>
      <c r="O19" s="24">
        <v>529684346</v>
      </c>
      <c r="P19" s="22">
        <v>637159771</v>
      </c>
      <c r="Q19" s="23">
        <v>692368917</v>
      </c>
    </row>
    <row r="20" spans="1:17" ht="13.5">
      <c r="A20" s="19" t="s">
        <v>37</v>
      </c>
      <c r="B20" s="25"/>
      <c r="C20" s="3">
        <v>30016</v>
      </c>
      <c r="D20" s="3">
        <v>30016</v>
      </c>
      <c r="E20" s="3">
        <v>30016</v>
      </c>
      <c r="F20" s="3">
        <v>30016</v>
      </c>
      <c r="G20" s="3">
        <v>30016</v>
      </c>
      <c r="H20" s="3">
        <v>30016</v>
      </c>
      <c r="I20" s="3">
        <v>30016</v>
      </c>
      <c r="J20" s="3">
        <v>30016</v>
      </c>
      <c r="K20" s="3">
        <v>30016</v>
      </c>
      <c r="L20" s="3">
        <v>30016</v>
      </c>
      <c r="M20" s="3">
        <v>30016</v>
      </c>
      <c r="N20" s="26">
        <v>30025</v>
      </c>
      <c r="O20" s="6">
        <v>360201</v>
      </c>
      <c r="P20" s="3">
        <v>377490</v>
      </c>
      <c r="Q20" s="4">
        <v>395610</v>
      </c>
    </row>
    <row r="21" spans="1:17" ht="25.5">
      <c r="A21" s="27" t="s">
        <v>38</v>
      </c>
      <c r="B21" s="28"/>
      <c r="C21" s="29">
        <f aca="true" t="shared" si="0" ref="C21:Q21">SUM(C5:C20)</f>
        <v>617702153</v>
      </c>
      <c r="D21" s="29">
        <f t="shared" si="0"/>
        <v>617702153</v>
      </c>
      <c r="E21" s="29">
        <f t="shared" si="0"/>
        <v>617702153</v>
      </c>
      <c r="F21" s="29">
        <f>SUM(F5:F20)</f>
        <v>617702153</v>
      </c>
      <c r="G21" s="29">
        <f>SUM(G5:G20)</f>
        <v>617702153</v>
      </c>
      <c r="H21" s="29">
        <f>SUM(H5:H20)</f>
        <v>617702153</v>
      </c>
      <c r="I21" s="29">
        <f>SUM(I5:I20)</f>
        <v>617702153</v>
      </c>
      <c r="J21" s="29">
        <f t="shared" si="0"/>
        <v>617702153</v>
      </c>
      <c r="K21" s="29">
        <f>SUM(K5:K20)</f>
        <v>617702153</v>
      </c>
      <c r="L21" s="29">
        <f>SUM(L5:L20)</f>
        <v>617702153</v>
      </c>
      <c r="M21" s="29">
        <f>SUM(M5:M20)</f>
        <v>617702153</v>
      </c>
      <c r="N21" s="30">
        <f t="shared" si="0"/>
        <v>617703663</v>
      </c>
      <c r="O21" s="31">
        <f t="shared" si="0"/>
        <v>7412427346</v>
      </c>
      <c r="P21" s="29">
        <f t="shared" si="0"/>
        <v>7621868736</v>
      </c>
      <c r="Q21" s="32">
        <f t="shared" si="0"/>
        <v>8233354904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175268110</v>
      </c>
      <c r="D24" s="3">
        <v>175268110</v>
      </c>
      <c r="E24" s="3">
        <v>175268110</v>
      </c>
      <c r="F24" s="3">
        <v>175268110</v>
      </c>
      <c r="G24" s="3">
        <v>175268110</v>
      </c>
      <c r="H24" s="3">
        <v>175268110</v>
      </c>
      <c r="I24" s="3">
        <v>175268110</v>
      </c>
      <c r="J24" s="3">
        <v>175268110</v>
      </c>
      <c r="K24" s="3">
        <v>175268110</v>
      </c>
      <c r="L24" s="3">
        <v>175268110</v>
      </c>
      <c r="M24" s="3">
        <v>175268110</v>
      </c>
      <c r="N24" s="36">
        <v>175255645</v>
      </c>
      <c r="O24" s="6">
        <v>2103204855</v>
      </c>
      <c r="P24" s="3">
        <v>2301339360</v>
      </c>
      <c r="Q24" s="4">
        <v>2421621176</v>
      </c>
    </row>
    <row r="25" spans="1:17" ht="13.5">
      <c r="A25" s="21" t="s">
        <v>41</v>
      </c>
      <c r="B25" s="20"/>
      <c r="C25" s="3">
        <v>5997994</v>
      </c>
      <c r="D25" s="3">
        <v>5997994</v>
      </c>
      <c r="E25" s="3">
        <v>5997994</v>
      </c>
      <c r="F25" s="3">
        <v>5997994</v>
      </c>
      <c r="G25" s="3">
        <v>5997994</v>
      </c>
      <c r="H25" s="3">
        <v>5997994</v>
      </c>
      <c r="I25" s="3">
        <v>5997994</v>
      </c>
      <c r="J25" s="3">
        <v>5997994</v>
      </c>
      <c r="K25" s="3">
        <v>5997994</v>
      </c>
      <c r="L25" s="3">
        <v>5997994</v>
      </c>
      <c r="M25" s="3">
        <v>5997994</v>
      </c>
      <c r="N25" s="4">
        <v>5997891</v>
      </c>
      <c r="O25" s="6">
        <v>71975825</v>
      </c>
      <c r="P25" s="3">
        <v>77014130</v>
      </c>
      <c r="Q25" s="4">
        <v>82405124</v>
      </c>
    </row>
    <row r="26" spans="1:17" ht="13.5">
      <c r="A26" s="21" t="s">
        <v>42</v>
      </c>
      <c r="B26" s="20"/>
      <c r="C26" s="3">
        <v>92896998</v>
      </c>
      <c r="D26" s="3">
        <v>92896998</v>
      </c>
      <c r="E26" s="3">
        <v>92896998</v>
      </c>
      <c r="F26" s="3">
        <v>92896998</v>
      </c>
      <c r="G26" s="3">
        <v>92896998</v>
      </c>
      <c r="H26" s="3">
        <v>92896998</v>
      </c>
      <c r="I26" s="3">
        <v>92896998</v>
      </c>
      <c r="J26" s="3">
        <v>92896998</v>
      </c>
      <c r="K26" s="3">
        <v>92896998</v>
      </c>
      <c r="L26" s="3">
        <v>92896998</v>
      </c>
      <c r="M26" s="3">
        <v>92896998</v>
      </c>
      <c r="N26" s="4">
        <v>92896943</v>
      </c>
      <c r="O26" s="6">
        <v>1114763921</v>
      </c>
      <c r="P26" s="3">
        <v>1059496284</v>
      </c>
      <c r="Q26" s="4">
        <v>1112430575</v>
      </c>
    </row>
    <row r="27" spans="1:17" ht="13.5">
      <c r="A27" s="21" t="s">
        <v>43</v>
      </c>
      <c r="B27" s="20"/>
      <c r="C27" s="3">
        <v>27102872</v>
      </c>
      <c r="D27" s="3">
        <v>27102872</v>
      </c>
      <c r="E27" s="3">
        <v>27102872</v>
      </c>
      <c r="F27" s="3">
        <v>27102872</v>
      </c>
      <c r="G27" s="3">
        <v>27102872</v>
      </c>
      <c r="H27" s="3">
        <v>27102872</v>
      </c>
      <c r="I27" s="3">
        <v>27102872</v>
      </c>
      <c r="J27" s="3">
        <v>27102872</v>
      </c>
      <c r="K27" s="3">
        <v>27102872</v>
      </c>
      <c r="L27" s="3">
        <v>27102872</v>
      </c>
      <c r="M27" s="3">
        <v>27102872</v>
      </c>
      <c r="N27" s="36">
        <v>27102588</v>
      </c>
      <c r="O27" s="6">
        <v>325234180</v>
      </c>
      <c r="P27" s="3">
        <v>343858451</v>
      </c>
      <c r="Q27" s="4">
        <v>363557469</v>
      </c>
    </row>
    <row r="28" spans="1:17" ht="13.5">
      <c r="A28" s="21" t="s">
        <v>44</v>
      </c>
      <c r="B28" s="20"/>
      <c r="C28" s="3">
        <v>18527743</v>
      </c>
      <c r="D28" s="3">
        <v>18527743</v>
      </c>
      <c r="E28" s="3">
        <v>18527743</v>
      </c>
      <c r="F28" s="3">
        <v>18527743</v>
      </c>
      <c r="G28" s="3">
        <v>18527743</v>
      </c>
      <c r="H28" s="3">
        <v>18527743</v>
      </c>
      <c r="I28" s="3">
        <v>18527743</v>
      </c>
      <c r="J28" s="3">
        <v>18527743</v>
      </c>
      <c r="K28" s="3">
        <v>18527743</v>
      </c>
      <c r="L28" s="3">
        <v>18527743</v>
      </c>
      <c r="M28" s="3">
        <v>18527743</v>
      </c>
      <c r="N28" s="4">
        <v>18527709</v>
      </c>
      <c r="O28" s="6">
        <v>222332882</v>
      </c>
      <c r="P28" s="3">
        <v>199458310</v>
      </c>
      <c r="Q28" s="4">
        <v>181001013</v>
      </c>
    </row>
    <row r="29" spans="1:17" ht="13.5">
      <c r="A29" s="21" t="s">
        <v>45</v>
      </c>
      <c r="B29" s="20"/>
      <c r="C29" s="3">
        <v>184071895</v>
      </c>
      <c r="D29" s="3">
        <v>184071895</v>
      </c>
      <c r="E29" s="3">
        <v>184071895</v>
      </c>
      <c r="F29" s="3">
        <v>184071895</v>
      </c>
      <c r="G29" s="3">
        <v>184071895</v>
      </c>
      <c r="H29" s="3">
        <v>184071895</v>
      </c>
      <c r="I29" s="3">
        <v>184071895</v>
      </c>
      <c r="J29" s="3">
        <v>184071895</v>
      </c>
      <c r="K29" s="3">
        <v>184071895</v>
      </c>
      <c r="L29" s="3">
        <v>184071895</v>
      </c>
      <c r="M29" s="3">
        <v>184071895</v>
      </c>
      <c r="N29" s="36">
        <v>184071877</v>
      </c>
      <c r="O29" s="6">
        <v>2208862722</v>
      </c>
      <c r="P29" s="3">
        <v>2401789755</v>
      </c>
      <c r="Q29" s="4">
        <v>2525916889</v>
      </c>
    </row>
    <row r="30" spans="1:17" ht="13.5">
      <c r="A30" s="21" t="s">
        <v>46</v>
      </c>
      <c r="B30" s="20"/>
      <c r="C30" s="3">
        <v>4656111</v>
      </c>
      <c r="D30" s="3">
        <v>4656111</v>
      </c>
      <c r="E30" s="3">
        <v>4656111</v>
      </c>
      <c r="F30" s="3">
        <v>4656111</v>
      </c>
      <c r="G30" s="3">
        <v>4656111</v>
      </c>
      <c r="H30" s="3">
        <v>4656111</v>
      </c>
      <c r="I30" s="3">
        <v>4656111</v>
      </c>
      <c r="J30" s="3">
        <v>4656111</v>
      </c>
      <c r="K30" s="3">
        <v>4656111</v>
      </c>
      <c r="L30" s="3">
        <v>4656111</v>
      </c>
      <c r="M30" s="3">
        <v>4656111</v>
      </c>
      <c r="N30" s="4">
        <v>4654357</v>
      </c>
      <c r="O30" s="6">
        <v>55871578</v>
      </c>
      <c r="P30" s="3">
        <v>69806723</v>
      </c>
      <c r="Q30" s="4">
        <v>73157456</v>
      </c>
    </row>
    <row r="31" spans="1:17" ht="13.5">
      <c r="A31" s="21" t="s">
        <v>47</v>
      </c>
      <c r="B31" s="20"/>
      <c r="C31" s="3">
        <v>38032616</v>
      </c>
      <c r="D31" s="3">
        <v>38032616</v>
      </c>
      <c r="E31" s="3">
        <v>38032616</v>
      </c>
      <c r="F31" s="3">
        <v>38032616</v>
      </c>
      <c r="G31" s="3">
        <v>38032616</v>
      </c>
      <c r="H31" s="3">
        <v>38032616</v>
      </c>
      <c r="I31" s="3">
        <v>38032616</v>
      </c>
      <c r="J31" s="3">
        <v>38032616</v>
      </c>
      <c r="K31" s="3">
        <v>38032616</v>
      </c>
      <c r="L31" s="3">
        <v>38032616</v>
      </c>
      <c r="M31" s="3">
        <v>38032616</v>
      </c>
      <c r="N31" s="36">
        <v>38030454</v>
      </c>
      <c r="O31" s="6">
        <v>456389230</v>
      </c>
      <c r="P31" s="3">
        <v>518064741</v>
      </c>
      <c r="Q31" s="4">
        <v>541657101</v>
      </c>
    </row>
    <row r="32" spans="1:17" ht="13.5">
      <c r="A32" s="21" t="s">
        <v>35</v>
      </c>
      <c r="B32" s="20"/>
      <c r="C32" s="3">
        <v>186747</v>
      </c>
      <c r="D32" s="3">
        <v>186747</v>
      </c>
      <c r="E32" s="3">
        <v>186747</v>
      </c>
      <c r="F32" s="3">
        <v>186747</v>
      </c>
      <c r="G32" s="3">
        <v>186747</v>
      </c>
      <c r="H32" s="3">
        <v>186747</v>
      </c>
      <c r="I32" s="3">
        <v>186747</v>
      </c>
      <c r="J32" s="3">
        <v>186747</v>
      </c>
      <c r="K32" s="3">
        <v>186747</v>
      </c>
      <c r="L32" s="3">
        <v>186747</v>
      </c>
      <c r="M32" s="3">
        <v>186747</v>
      </c>
      <c r="N32" s="4">
        <v>186701</v>
      </c>
      <c r="O32" s="6">
        <v>2240918</v>
      </c>
      <c r="P32" s="3">
        <v>2806656</v>
      </c>
      <c r="Q32" s="4">
        <v>2941375</v>
      </c>
    </row>
    <row r="33" spans="1:17" ht="13.5">
      <c r="A33" s="21" t="s">
        <v>48</v>
      </c>
      <c r="B33" s="20"/>
      <c r="C33" s="3">
        <v>26204671</v>
      </c>
      <c r="D33" s="3">
        <v>26204671</v>
      </c>
      <c r="E33" s="3">
        <v>26204671</v>
      </c>
      <c r="F33" s="3">
        <v>26204671</v>
      </c>
      <c r="G33" s="3">
        <v>26204671</v>
      </c>
      <c r="H33" s="3">
        <v>26204671</v>
      </c>
      <c r="I33" s="3">
        <v>26204671</v>
      </c>
      <c r="J33" s="3">
        <v>26204671</v>
      </c>
      <c r="K33" s="3">
        <v>26204671</v>
      </c>
      <c r="L33" s="3">
        <v>26204671</v>
      </c>
      <c r="M33" s="3">
        <v>26204671</v>
      </c>
      <c r="N33" s="4">
        <v>26197233</v>
      </c>
      <c r="O33" s="6">
        <v>314448614</v>
      </c>
      <c r="P33" s="3">
        <v>359635801</v>
      </c>
      <c r="Q33" s="4">
        <v>367793935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572945757</v>
      </c>
      <c r="D35" s="29">
        <f t="shared" si="1"/>
        <v>572945757</v>
      </c>
      <c r="E35" s="29">
        <f t="shared" si="1"/>
        <v>572945757</v>
      </c>
      <c r="F35" s="29">
        <f>SUM(F24:F34)</f>
        <v>572945757</v>
      </c>
      <c r="G35" s="29">
        <f>SUM(G24:G34)</f>
        <v>572945757</v>
      </c>
      <c r="H35" s="29">
        <f>SUM(H24:H34)</f>
        <v>572945757</v>
      </c>
      <c r="I35" s="29">
        <f>SUM(I24:I34)</f>
        <v>572945757</v>
      </c>
      <c r="J35" s="29">
        <f t="shared" si="1"/>
        <v>572945757</v>
      </c>
      <c r="K35" s="29">
        <f>SUM(K24:K34)</f>
        <v>572945757</v>
      </c>
      <c r="L35" s="29">
        <f>SUM(L24:L34)</f>
        <v>572945757</v>
      </c>
      <c r="M35" s="29">
        <f>SUM(M24:M34)</f>
        <v>572945757</v>
      </c>
      <c r="N35" s="32">
        <f t="shared" si="1"/>
        <v>572921398</v>
      </c>
      <c r="O35" s="31">
        <f t="shared" si="1"/>
        <v>6875324725</v>
      </c>
      <c r="P35" s="29">
        <f t="shared" si="1"/>
        <v>7333270211</v>
      </c>
      <c r="Q35" s="32">
        <f t="shared" si="1"/>
        <v>7672482113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44756396</v>
      </c>
      <c r="D37" s="42">
        <f t="shared" si="2"/>
        <v>44756396</v>
      </c>
      <c r="E37" s="42">
        <f t="shared" si="2"/>
        <v>44756396</v>
      </c>
      <c r="F37" s="42">
        <f>+F21-F35</f>
        <v>44756396</v>
      </c>
      <c r="G37" s="42">
        <f>+G21-G35</f>
        <v>44756396</v>
      </c>
      <c r="H37" s="42">
        <f>+H21-H35</f>
        <v>44756396</v>
      </c>
      <c r="I37" s="42">
        <f>+I21-I35</f>
        <v>44756396</v>
      </c>
      <c r="J37" s="42">
        <f t="shared" si="2"/>
        <v>44756396</v>
      </c>
      <c r="K37" s="42">
        <f>+K21-K35</f>
        <v>44756396</v>
      </c>
      <c r="L37" s="42">
        <f>+L21-L35</f>
        <v>44756396</v>
      </c>
      <c r="M37" s="42">
        <f>+M21-M35</f>
        <v>44756396</v>
      </c>
      <c r="N37" s="43">
        <f t="shared" si="2"/>
        <v>44782265</v>
      </c>
      <c r="O37" s="44">
        <f t="shared" si="2"/>
        <v>537102621</v>
      </c>
      <c r="P37" s="42">
        <f t="shared" si="2"/>
        <v>288598525</v>
      </c>
      <c r="Q37" s="43">
        <f t="shared" si="2"/>
        <v>560872791</v>
      </c>
    </row>
    <row r="38" spans="1:17" ht="21" customHeight="1">
      <c r="A38" s="45" t="s">
        <v>52</v>
      </c>
      <c r="B38" s="25"/>
      <c r="C38" s="3">
        <v>75960956</v>
      </c>
      <c r="D38" s="3">
        <v>75960956</v>
      </c>
      <c r="E38" s="3">
        <v>75960956</v>
      </c>
      <c r="F38" s="3">
        <v>75960956</v>
      </c>
      <c r="G38" s="3">
        <v>75960956</v>
      </c>
      <c r="H38" s="3">
        <v>75960956</v>
      </c>
      <c r="I38" s="3">
        <v>75960956</v>
      </c>
      <c r="J38" s="3">
        <v>75960956</v>
      </c>
      <c r="K38" s="3">
        <v>75960956</v>
      </c>
      <c r="L38" s="3">
        <v>75960956</v>
      </c>
      <c r="M38" s="3">
        <v>75960956</v>
      </c>
      <c r="N38" s="4">
        <v>75960986</v>
      </c>
      <c r="O38" s="6">
        <v>911531502</v>
      </c>
      <c r="P38" s="3">
        <v>906684445</v>
      </c>
      <c r="Q38" s="4">
        <v>902160800</v>
      </c>
    </row>
    <row r="39" spans="1:17" ht="55.5" customHeight="1">
      <c r="A39" s="45" t="s">
        <v>53</v>
      </c>
      <c r="B39" s="25"/>
      <c r="C39" s="22">
        <v>994404</v>
      </c>
      <c r="D39" s="22">
        <v>994404</v>
      </c>
      <c r="E39" s="22">
        <v>994404</v>
      </c>
      <c r="F39" s="22">
        <v>994404</v>
      </c>
      <c r="G39" s="22">
        <v>994404</v>
      </c>
      <c r="H39" s="22">
        <v>994404</v>
      </c>
      <c r="I39" s="22">
        <v>994404</v>
      </c>
      <c r="J39" s="22">
        <v>994404</v>
      </c>
      <c r="K39" s="22">
        <v>994404</v>
      </c>
      <c r="L39" s="22">
        <v>994404</v>
      </c>
      <c r="M39" s="22">
        <v>994404</v>
      </c>
      <c r="N39" s="23">
        <v>994407</v>
      </c>
      <c r="O39" s="24">
        <v>11932851</v>
      </c>
      <c r="P39" s="22">
        <v>12505627</v>
      </c>
      <c r="Q39" s="23">
        <v>13105898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121711756</v>
      </c>
      <c r="D41" s="50">
        <f t="shared" si="3"/>
        <v>121711756</v>
      </c>
      <c r="E41" s="50">
        <f t="shared" si="3"/>
        <v>121711756</v>
      </c>
      <c r="F41" s="50">
        <f>SUM(F37:F40)</f>
        <v>121711756</v>
      </c>
      <c r="G41" s="50">
        <f>SUM(G37:G40)</f>
        <v>121711756</v>
      </c>
      <c r="H41" s="50">
        <f>SUM(H37:H40)</f>
        <v>121711756</v>
      </c>
      <c r="I41" s="50">
        <f>SUM(I37:I40)</f>
        <v>121711756</v>
      </c>
      <c r="J41" s="50">
        <f t="shared" si="3"/>
        <v>121711756</v>
      </c>
      <c r="K41" s="50">
        <f>SUM(K37:K40)</f>
        <v>121711756</v>
      </c>
      <c r="L41" s="50">
        <f>SUM(L37:L40)</f>
        <v>121711756</v>
      </c>
      <c r="M41" s="50">
        <f>SUM(M37:M40)</f>
        <v>121711756</v>
      </c>
      <c r="N41" s="51">
        <f t="shared" si="3"/>
        <v>121737658</v>
      </c>
      <c r="O41" s="52">
        <f t="shared" si="3"/>
        <v>1460566974</v>
      </c>
      <c r="P41" s="50">
        <f t="shared" si="3"/>
        <v>1207788597</v>
      </c>
      <c r="Q41" s="51">
        <f t="shared" si="3"/>
        <v>1476139489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121711756</v>
      </c>
      <c r="D43" s="57">
        <f t="shared" si="4"/>
        <v>121711756</v>
      </c>
      <c r="E43" s="57">
        <f t="shared" si="4"/>
        <v>121711756</v>
      </c>
      <c r="F43" s="57">
        <f>+F41-F42</f>
        <v>121711756</v>
      </c>
      <c r="G43" s="57">
        <f>+G41-G42</f>
        <v>121711756</v>
      </c>
      <c r="H43" s="57">
        <f>+H41-H42</f>
        <v>121711756</v>
      </c>
      <c r="I43" s="57">
        <f>+I41-I42</f>
        <v>121711756</v>
      </c>
      <c r="J43" s="57">
        <f t="shared" si="4"/>
        <v>121711756</v>
      </c>
      <c r="K43" s="57">
        <f>+K41-K42</f>
        <v>121711756</v>
      </c>
      <c r="L43" s="57">
        <f>+L41-L42</f>
        <v>121711756</v>
      </c>
      <c r="M43" s="57">
        <f>+M41-M42</f>
        <v>121711756</v>
      </c>
      <c r="N43" s="58">
        <f t="shared" si="4"/>
        <v>121737658</v>
      </c>
      <c r="O43" s="59">
        <f t="shared" si="4"/>
        <v>1460566974</v>
      </c>
      <c r="P43" s="57">
        <f t="shared" si="4"/>
        <v>1207788597</v>
      </c>
      <c r="Q43" s="58">
        <f t="shared" si="4"/>
        <v>1476139489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121711756</v>
      </c>
      <c r="D45" s="50">
        <f t="shared" si="5"/>
        <v>121711756</v>
      </c>
      <c r="E45" s="50">
        <f t="shared" si="5"/>
        <v>121711756</v>
      </c>
      <c r="F45" s="50">
        <f>SUM(F43:F44)</f>
        <v>121711756</v>
      </c>
      <c r="G45" s="50">
        <f>SUM(G43:G44)</f>
        <v>121711756</v>
      </c>
      <c r="H45" s="50">
        <f>SUM(H43:H44)</f>
        <v>121711756</v>
      </c>
      <c r="I45" s="50">
        <f>SUM(I43:I44)</f>
        <v>121711756</v>
      </c>
      <c r="J45" s="50">
        <f t="shared" si="5"/>
        <v>121711756</v>
      </c>
      <c r="K45" s="50">
        <f>SUM(K43:K44)</f>
        <v>121711756</v>
      </c>
      <c r="L45" s="50">
        <f>SUM(L43:L44)</f>
        <v>121711756</v>
      </c>
      <c r="M45" s="50">
        <f>SUM(M43:M44)</f>
        <v>121711756</v>
      </c>
      <c r="N45" s="51">
        <f t="shared" si="5"/>
        <v>121737658</v>
      </c>
      <c r="O45" s="52">
        <f t="shared" si="5"/>
        <v>1460566974</v>
      </c>
      <c r="P45" s="50">
        <f t="shared" si="5"/>
        <v>1207788597</v>
      </c>
      <c r="Q45" s="51">
        <f t="shared" si="5"/>
        <v>1476139489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121711756</v>
      </c>
      <c r="D47" s="63">
        <f t="shared" si="6"/>
        <v>121711756</v>
      </c>
      <c r="E47" s="63">
        <f t="shared" si="6"/>
        <v>121711756</v>
      </c>
      <c r="F47" s="63">
        <f>SUM(F45:F46)</f>
        <v>121711756</v>
      </c>
      <c r="G47" s="63">
        <f>SUM(G45:G46)</f>
        <v>121711756</v>
      </c>
      <c r="H47" s="63">
        <f>SUM(H45:H46)</f>
        <v>121711756</v>
      </c>
      <c r="I47" s="63">
        <f>SUM(I45:I46)</f>
        <v>121711756</v>
      </c>
      <c r="J47" s="63">
        <f t="shared" si="6"/>
        <v>121711756</v>
      </c>
      <c r="K47" s="63">
        <f>SUM(K45:K46)</f>
        <v>121711756</v>
      </c>
      <c r="L47" s="63">
        <f>SUM(L45:L46)</f>
        <v>121711756</v>
      </c>
      <c r="M47" s="63">
        <f>SUM(M45:M46)</f>
        <v>121711756</v>
      </c>
      <c r="N47" s="64">
        <f t="shared" si="6"/>
        <v>121737658</v>
      </c>
      <c r="O47" s="65">
        <f t="shared" si="6"/>
        <v>1460566974</v>
      </c>
      <c r="P47" s="63">
        <f t="shared" si="6"/>
        <v>1207788597</v>
      </c>
      <c r="Q47" s="66">
        <f t="shared" si="6"/>
        <v>1476139489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511706458</v>
      </c>
      <c r="D5" s="3">
        <v>511706458</v>
      </c>
      <c r="E5" s="3">
        <v>511706458</v>
      </c>
      <c r="F5" s="3">
        <v>511706458</v>
      </c>
      <c r="G5" s="3">
        <v>511706458</v>
      </c>
      <c r="H5" s="3">
        <v>511706458</v>
      </c>
      <c r="I5" s="3">
        <v>511706458</v>
      </c>
      <c r="J5" s="3">
        <v>511706458</v>
      </c>
      <c r="K5" s="3">
        <v>511706458</v>
      </c>
      <c r="L5" s="3">
        <v>511706458</v>
      </c>
      <c r="M5" s="3">
        <v>511706458</v>
      </c>
      <c r="N5" s="4">
        <v>511707181</v>
      </c>
      <c r="O5" s="5">
        <v>6140478219</v>
      </c>
      <c r="P5" s="3">
        <v>6422940215</v>
      </c>
      <c r="Q5" s="4">
        <v>6718395467</v>
      </c>
    </row>
    <row r="6" spans="1:17" ht="13.5">
      <c r="A6" s="19" t="s">
        <v>24</v>
      </c>
      <c r="B6" s="20"/>
      <c r="C6" s="3">
        <v>1396615158</v>
      </c>
      <c r="D6" s="3">
        <v>1396615158</v>
      </c>
      <c r="E6" s="3">
        <v>1396615158</v>
      </c>
      <c r="F6" s="3">
        <v>1396615158</v>
      </c>
      <c r="G6" s="3">
        <v>1396615158</v>
      </c>
      <c r="H6" s="3">
        <v>1396615158</v>
      </c>
      <c r="I6" s="3">
        <v>1396615158</v>
      </c>
      <c r="J6" s="3">
        <v>1396615158</v>
      </c>
      <c r="K6" s="3">
        <v>1396615158</v>
      </c>
      <c r="L6" s="3">
        <v>1396615158</v>
      </c>
      <c r="M6" s="3">
        <v>1396615158</v>
      </c>
      <c r="N6" s="4">
        <v>1396615549</v>
      </c>
      <c r="O6" s="6">
        <v>16759382287</v>
      </c>
      <c r="P6" s="3">
        <v>17857172092</v>
      </c>
      <c r="Q6" s="4">
        <v>19027525801</v>
      </c>
    </row>
    <row r="7" spans="1:17" ht="13.5">
      <c r="A7" s="21" t="s">
        <v>25</v>
      </c>
      <c r="B7" s="20"/>
      <c r="C7" s="3">
        <v>474488604</v>
      </c>
      <c r="D7" s="3">
        <v>474488604</v>
      </c>
      <c r="E7" s="3">
        <v>474488604</v>
      </c>
      <c r="F7" s="3">
        <v>474488604</v>
      </c>
      <c r="G7" s="3">
        <v>474488604</v>
      </c>
      <c r="H7" s="3">
        <v>474488604</v>
      </c>
      <c r="I7" s="3">
        <v>474488604</v>
      </c>
      <c r="J7" s="3">
        <v>474488604</v>
      </c>
      <c r="K7" s="3">
        <v>474488604</v>
      </c>
      <c r="L7" s="3">
        <v>474488604</v>
      </c>
      <c r="M7" s="3">
        <v>474488604</v>
      </c>
      <c r="N7" s="4">
        <v>474488785</v>
      </c>
      <c r="O7" s="6">
        <v>5693863429</v>
      </c>
      <c r="P7" s="3">
        <v>6640619028</v>
      </c>
      <c r="Q7" s="4">
        <v>7731918657</v>
      </c>
    </row>
    <row r="8" spans="1:17" ht="13.5">
      <c r="A8" s="21" t="s">
        <v>26</v>
      </c>
      <c r="B8" s="20"/>
      <c r="C8" s="3">
        <v>163844169</v>
      </c>
      <c r="D8" s="3">
        <v>163844169</v>
      </c>
      <c r="E8" s="3">
        <v>163844169</v>
      </c>
      <c r="F8" s="3">
        <v>163844169</v>
      </c>
      <c r="G8" s="3">
        <v>163844169</v>
      </c>
      <c r="H8" s="3">
        <v>163844169</v>
      </c>
      <c r="I8" s="3">
        <v>163844169</v>
      </c>
      <c r="J8" s="3">
        <v>163844169</v>
      </c>
      <c r="K8" s="3">
        <v>163844169</v>
      </c>
      <c r="L8" s="3">
        <v>163844169</v>
      </c>
      <c r="M8" s="3">
        <v>163844169</v>
      </c>
      <c r="N8" s="4">
        <v>163844277</v>
      </c>
      <c r="O8" s="6">
        <v>1966130136</v>
      </c>
      <c r="P8" s="3">
        <v>2182308113</v>
      </c>
      <c r="Q8" s="4">
        <v>2422260370</v>
      </c>
    </row>
    <row r="9" spans="1:17" ht="13.5">
      <c r="A9" s="21" t="s">
        <v>27</v>
      </c>
      <c r="B9" s="20"/>
      <c r="C9" s="22">
        <v>127930596</v>
      </c>
      <c r="D9" s="22">
        <v>127930596</v>
      </c>
      <c r="E9" s="22">
        <v>127930596</v>
      </c>
      <c r="F9" s="22">
        <v>127930596</v>
      </c>
      <c r="G9" s="22">
        <v>127930596</v>
      </c>
      <c r="H9" s="22">
        <v>127930596</v>
      </c>
      <c r="I9" s="22">
        <v>127930596</v>
      </c>
      <c r="J9" s="22">
        <v>127930596</v>
      </c>
      <c r="K9" s="22">
        <v>127930596</v>
      </c>
      <c r="L9" s="22">
        <v>127930596</v>
      </c>
      <c r="M9" s="22">
        <v>127930596</v>
      </c>
      <c r="N9" s="23">
        <v>127930741</v>
      </c>
      <c r="O9" s="24">
        <v>1535167297</v>
      </c>
      <c r="P9" s="22">
        <v>1605806244</v>
      </c>
      <c r="Q9" s="23">
        <v>1679695756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10548637</v>
      </c>
      <c r="D11" s="3">
        <v>10548637</v>
      </c>
      <c r="E11" s="3">
        <v>10548637</v>
      </c>
      <c r="F11" s="3">
        <v>10548637</v>
      </c>
      <c r="G11" s="3">
        <v>10548637</v>
      </c>
      <c r="H11" s="3">
        <v>10548637</v>
      </c>
      <c r="I11" s="3">
        <v>10548637</v>
      </c>
      <c r="J11" s="3">
        <v>10548637</v>
      </c>
      <c r="K11" s="3">
        <v>10548637</v>
      </c>
      <c r="L11" s="3">
        <v>10548637</v>
      </c>
      <c r="M11" s="3">
        <v>10548637</v>
      </c>
      <c r="N11" s="4">
        <v>10549554</v>
      </c>
      <c r="O11" s="6">
        <v>126584561</v>
      </c>
      <c r="P11" s="3">
        <v>129316177</v>
      </c>
      <c r="Q11" s="4">
        <v>132197898</v>
      </c>
    </row>
    <row r="12" spans="1:17" ht="13.5">
      <c r="A12" s="19" t="s">
        <v>29</v>
      </c>
      <c r="B12" s="25"/>
      <c r="C12" s="3">
        <v>19481460</v>
      </c>
      <c r="D12" s="3">
        <v>19481460</v>
      </c>
      <c r="E12" s="3">
        <v>19481460</v>
      </c>
      <c r="F12" s="3">
        <v>19481460</v>
      </c>
      <c r="G12" s="3">
        <v>19481460</v>
      </c>
      <c r="H12" s="3">
        <v>19481460</v>
      </c>
      <c r="I12" s="3">
        <v>19481460</v>
      </c>
      <c r="J12" s="3">
        <v>19481460</v>
      </c>
      <c r="K12" s="3">
        <v>19481460</v>
      </c>
      <c r="L12" s="3">
        <v>19481460</v>
      </c>
      <c r="M12" s="3">
        <v>19481460</v>
      </c>
      <c r="N12" s="4">
        <v>19481495</v>
      </c>
      <c r="O12" s="6">
        <v>233777555</v>
      </c>
      <c r="P12" s="3">
        <v>233703381</v>
      </c>
      <c r="Q12" s="4">
        <v>233717017</v>
      </c>
    </row>
    <row r="13" spans="1:17" ht="13.5">
      <c r="A13" s="19" t="s">
        <v>30</v>
      </c>
      <c r="B13" s="25"/>
      <c r="C13" s="3">
        <v>32729817</v>
      </c>
      <c r="D13" s="3">
        <v>32729817</v>
      </c>
      <c r="E13" s="3">
        <v>32729817</v>
      </c>
      <c r="F13" s="3">
        <v>32729817</v>
      </c>
      <c r="G13" s="3">
        <v>32729817</v>
      </c>
      <c r="H13" s="3">
        <v>32729817</v>
      </c>
      <c r="I13" s="3">
        <v>32729817</v>
      </c>
      <c r="J13" s="3">
        <v>32729817</v>
      </c>
      <c r="K13" s="3">
        <v>32729817</v>
      </c>
      <c r="L13" s="3">
        <v>32729817</v>
      </c>
      <c r="M13" s="3">
        <v>32729817</v>
      </c>
      <c r="N13" s="4">
        <v>32729959</v>
      </c>
      <c r="O13" s="6">
        <v>392757946</v>
      </c>
      <c r="P13" s="3">
        <v>395409396</v>
      </c>
      <c r="Q13" s="4">
        <v>398187876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48307039</v>
      </c>
      <c r="D15" s="3">
        <v>48307039</v>
      </c>
      <c r="E15" s="3">
        <v>48307039</v>
      </c>
      <c r="F15" s="3">
        <v>48307039</v>
      </c>
      <c r="G15" s="3">
        <v>48307039</v>
      </c>
      <c r="H15" s="3">
        <v>48307039</v>
      </c>
      <c r="I15" s="3">
        <v>48307039</v>
      </c>
      <c r="J15" s="3">
        <v>48307039</v>
      </c>
      <c r="K15" s="3">
        <v>48307039</v>
      </c>
      <c r="L15" s="3">
        <v>48307039</v>
      </c>
      <c r="M15" s="3">
        <v>48307039</v>
      </c>
      <c r="N15" s="4">
        <v>48307242</v>
      </c>
      <c r="O15" s="6">
        <v>579684671</v>
      </c>
      <c r="P15" s="3">
        <v>579684671</v>
      </c>
      <c r="Q15" s="4">
        <v>579684671</v>
      </c>
    </row>
    <row r="16" spans="1:17" ht="13.5">
      <c r="A16" s="19" t="s">
        <v>33</v>
      </c>
      <c r="B16" s="25"/>
      <c r="C16" s="3">
        <v>20835150</v>
      </c>
      <c r="D16" s="3">
        <v>20835150</v>
      </c>
      <c r="E16" s="3">
        <v>20835150</v>
      </c>
      <c r="F16" s="3">
        <v>20835150</v>
      </c>
      <c r="G16" s="3">
        <v>20835150</v>
      </c>
      <c r="H16" s="3">
        <v>20835150</v>
      </c>
      <c r="I16" s="3">
        <v>20835150</v>
      </c>
      <c r="J16" s="3">
        <v>20835150</v>
      </c>
      <c r="K16" s="3">
        <v>20835150</v>
      </c>
      <c r="L16" s="3">
        <v>20835150</v>
      </c>
      <c r="M16" s="3">
        <v>20835150</v>
      </c>
      <c r="N16" s="4">
        <v>20836611</v>
      </c>
      <c r="O16" s="6">
        <v>250023261</v>
      </c>
      <c r="P16" s="3">
        <v>250023261</v>
      </c>
      <c r="Q16" s="4">
        <v>250023261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405386378</v>
      </c>
      <c r="D18" s="3">
        <v>405386378</v>
      </c>
      <c r="E18" s="3">
        <v>405386378</v>
      </c>
      <c r="F18" s="3">
        <v>405386378</v>
      </c>
      <c r="G18" s="3">
        <v>405386378</v>
      </c>
      <c r="H18" s="3">
        <v>405386378</v>
      </c>
      <c r="I18" s="3">
        <v>405386378</v>
      </c>
      <c r="J18" s="3">
        <v>405386378</v>
      </c>
      <c r="K18" s="3">
        <v>405386378</v>
      </c>
      <c r="L18" s="3">
        <v>405386378</v>
      </c>
      <c r="M18" s="3">
        <v>405386378</v>
      </c>
      <c r="N18" s="4">
        <v>405386487</v>
      </c>
      <c r="O18" s="6">
        <v>4864636645</v>
      </c>
      <c r="P18" s="3">
        <v>5216645301</v>
      </c>
      <c r="Q18" s="4">
        <v>5696790251</v>
      </c>
    </row>
    <row r="19" spans="1:17" ht="13.5">
      <c r="A19" s="19" t="s">
        <v>36</v>
      </c>
      <c r="B19" s="25"/>
      <c r="C19" s="22">
        <v>257247639</v>
      </c>
      <c r="D19" s="22">
        <v>257247639</v>
      </c>
      <c r="E19" s="22">
        <v>257247639</v>
      </c>
      <c r="F19" s="22">
        <v>257247639</v>
      </c>
      <c r="G19" s="22">
        <v>257247639</v>
      </c>
      <c r="H19" s="22">
        <v>257247639</v>
      </c>
      <c r="I19" s="22">
        <v>257247639</v>
      </c>
      <c r="J19" s="22">
        <v>257247639</v>
      </c>
      <c r="K19" s="22">
        <v>257247639</v>
      </c>
      <c r="L19" s="22">
        <v>257247639</v>
      </c>
      <c r="M19" s="22">
        <v>257247639</v>
      </c>
      <c r="N19" s="23">
        <v>257249098</v>
      </c>
      <c r="O19" s="24">
        <v>3086973127</v>
      </c>
      <c r="P19" s="22">
        <v>3549864038</v>
      </c>
      <c r="Q19" s="23">
        <v>3962478325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3469121105</v>
      </c>
      <c r="D21" s="29">
        <f t="shared" si="0"/>
        <v>3469121105</v>
      </c>
      <c r="E21" s="29">
        <f t="shared" si="0"/>
        <v>3469121105</v>
      </c>
      <c r="F21" s="29">
        <f>SUM(F5:F20)</f>
        <v>3469121105</v>
      </c>
      <c r="G21" s="29">
        <f>SUM(G5:G20)</f>
        <v>3469121105</v>
      </c>
      <c r="H21" s="29">
        <f>SUM(H5:H20)</f>
        <v>3469121105</v>
      </c>
      <c r="I21" s="29">
        <f>SUM(I5:I20)</f>
        <v>3469121105</v>
      </c>
      <c r="J21" s="29">
        <f t="shared" si="0"/>
        <v>3469121105</v>
      </c>
      <c r="K21" s="29">
        <f>SUM(K5:K20)</f>
        <v>3469121105</v>
      </c>
      <c r="L21" s="29">
        <f>SUM(L5:L20)</f>
        <v>3469121105</v>
      </c>
      <c r="M21" s="29">
        <f>SUM(M5:M20)</f>
        <v>3469121105</v>
      </c>
      <c r="N21" s="30">
        <f t="shared" si="0"/>
        <v>3469126979</v>
      </c>
      <c r="O21" s="31">
        <f t="shared" si="0"/>
        <v>41629459134</v>
      </c>
      <c r="P21" s="29">
        <f t="shared" si="0"/>
        <v>45063491917</v>
      </c>
      <c r="Q21" s="32">
        <f t="shared" si="0"/>
        <v>48832875350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812851675</v>
      </c>
      <c r="D24" s="3">
        <v>812851675</v>
      </c>
      <c r="E24" s="3">
        <v>812851675</v>
      </c>
      <c r="F24" s="3">
        <v>812851675</v>
      </c>
      <c r="G24" s="3">
        <v>812851675</v>
      </c>
      <c r="H24" s="3">
        <v>812851675</v>
      </c>
      <c r="I24" s="3">
        <v>812851675</v>
      </c>
      <c r="J24" s="3">
        <v>812851675</v>
      </c>
      <c r="K24" s="3">
        <v>812851675</v>
      </c>
      <c r="L24" s="3">
        <v>812851675</v>
      </c>
      <c r="M24" s="3">
        <v>812851675</v>
      </c>
      <c r="N24" s="36">
        <v>812799249</v>
      </c>
      <c r="O24" s="6">
        <v>9754167674</v>
      </c>
      <c r="P24" s="3">
        <v>10589143831</v>
      </c>
      <c r="Q24" s="4">
        <v>11484774776</v>
      </c>
    </row>
    <row r="25" spans="1:17" ht="13.5">
      <c r="A25" s="21" t="s">
        <v>41</v>
      </c>
      <c r="B25" s="20"/>
      <c r="C25" s="3">
        <v>11899609</v>
      </c>
      <c r="D25" s="3">
        <v>11899609</v>
      </c>
      <c r="E25" s="3">
        <v>11899609</v>
      </c>
      <c r="F25" s="3">
        <v>11899609</v>
      </c>
      <c r="G25" s="3">
        <v>11899609</v>
      </c>
      <c r="H25" s="3">
        <v>11899609</v>
      </c>
      <c r="I25" s="3">
        <v>11899609</v>
      </c>
      <c r="J25" s="3">
        <v>11899609</v>
      </c>
      <c r="K25" s="3">
        <v>11899609</v>
      </c>
      <c r="L25" s="3">
        <v>11899609</v>
      </c>
      <c r="M25" s="3">
        <v>11899609</v>
      </c>
      <c r="N25" s="4">
        <v>11899367</v>
      </c>
      <c r="O25" s="6">
        <v>142795066</v>
      </c>
      <c r="P25" s="3">
        <v>154218672</v>
      </c>
      <c r="Q25" s="4">
        <v>166556167</v>
      </c>
    </row>
    <row r="26" spans="1:17" ht="13.5">
      <c r="A26" s="21" t="s">
        <v>42</v>
      </c>
      <c r="B26" s="20"/>
      <c r="C26" s="3">
        <v>256125183</v>
      </c>
      <c r="D26" s="3">
        <v>256125183</v>
      </c>
      <c r="E26" s="3">
        <v>256125183</v>
      </c>
      <c r="F26" s="3">
        <v>256125183</v>
      </c>
      <c r="G26" s="3">
        <v>256125183</v>
      </c>
      <c r="H26" s="3">
        <v>256125183</v>
      </c>
      <c r="I26" s="3">
        <v>256125183</v>
      </c>
      <c r="J26" s="3">
        <v>256125183</v>
      </c>
      <c r="K26" s="3">
        <v>256125183</v>
      </c>
      <c r="L26" s="3">
        <v>256125183</v>
      </c>
      <c r="M26" s="3">
        <v>256125183</v>
      </c>
      <c r="N26" s="4">
        <v>256125123</v>
      </c>
      <c r="O26" s="6">
        <v>3073502136</v>
      </c>
      <c r="P26" s="3">
        <v>3386998276</v>
      </c>
      <c r="Q26" s="4">
        <v>3525024372</v>
      </c>
    </row>
    <row r="27" spans="1:17" ht="13.5">
      <c r="A27" s="21" t="s">
        <v>43</v>
      </c>
      <c r="B27" s="20"/>
      <c r="C27" s="3">
        <v>196222285</v>
      </c>
      <c r="D27" s="3">
        <v>196222285</v>
      </c>
      <c r="E27" s="3">
        <v>196222285</v>
      </c>
      <c r="F27" s="3">
        <v>196222285</v>
      </c>
      <c r="G27" s="3">
        <v>196222285</v>
      </c>
      <c r="H27" s="3">
        <v>196222285</v>
      </c>
      <c r="I27" s="3">
        <v>196222285</v>
      </c>
      <c r="J27" s="3">
        <v>196222285</v>
      </c>
      <c r="K27" s="3">
        <v>196222285</v>
      </c>
      <c r="L27" s="3">
        <v>196222285</v>
      </c>
      <c r="M27" s="3">
        <v>196222285</v>
      </c>
      <c r="N27" s="36">
        <v>196221846</v>
      </c>
      <c r="O27" s="6">
        <v>2354666981</v>
      </c>
      <c r="P27" s="3">
        <v>2517844099</v>
      </c>
      <c r="Q27" s="4">
        <v>2841869263</v>
      </c>
    </row>
    <row r="28" spans="1:17" ht="13.5">
      <c r="A28" s="21" t="s">
        <v>44</v>
      </c>
      <c r="B28" s="20"/>
      <c r="C28" s="3">
        <v>94067081</v>
      </c>
      <c r="D28" s="3">
        <v>94067081</v>
      </c>
      <c r="E28" s="3">
        <v>94067081</v>
      </c>
      <c r="F28" s="3">
        <v>94067081</v>
      </c>
      <c r="G28" s="3">
        <v>94067081</v>
      </c>
      <c r="H28" s="3">
        <v>94067081</v>
      </c>
      <c r="I28" s="3">
        <v>94067081</v>
      </c>
      <c r="J28" s="3">
        <v>94067081</v>
      </c>
      <c r="K28" s="3">
        <v>94067081</v>
      </c>
      <c r="L28" s="3">
        <v>94067081</v>
      </c>
      <c r="M28" s="3">
        <v>94067081</v>
      </c>
      <c r="N28" s="4">
        <v>94067005</v>
      </c>
      <c r="O28" s="6">
        <v>1128804896</v>
      </c>
      <c r="P28" s="3">
        <v>1206325987</v>
      </c>
      <c r="Q28" s="4">
        <v>1279989727</v>
      </c>
    </row>
    <row r="29" spans="1:17" ht="13.5">
      <c r="A29" s="21" t="s">
        <v>45</v>
      </c>
      <c r="B29" s="20"/>
      <c r="C29" s="3">
        <v>1404243480</v>
      </c>
      <c r="D29" s="3">
        <v>1404243480</v>
      </c>
      <c r="E29" s="3">
        <v>1404243480</v>
      </c>
      <c r="F29" s="3">
        <v>1404243480</v>
      </c>
      <c r="G29" s="3">
        <v>1404243480</v>
      </c>
      <c r="H29" s="3">
        <v>1404243480</v>
      </c>
      <c r="I29" s="3">
        <v>1404243480</v>
      </c>
      <c r="J29" s="3">
        <v>1404243480</v>
      </c>
      <c r="K29" s="3">
        <v>1404243480</v>
      </c>
      <c r="L29" s="3">
        <v>1404243480</v>
      </c>
      <c r="M29" s="3">
        <v>1404243480</v>
      </c>
      <c r="N29" s="36">
        <v>1404243469</v>
      </c>
      <c r="O29" s="6">
        <v>16850921749</v>
      </c>
      <c r="P29" s="3">
        <v>18362200272</v>
      </c>
      <c r="Q29" s="4">
        <v>20030041753</v>
      </c>
    </row>
    <row r="30" spans="1:17" ht="13.5">
      <c r="A30" s="21" t="s">
        <v>46</v>
      </c>
      <c r="B30" s="20"/>
      <c r="C30" s="3">
        <v>174059046</v>
      </c>
      <c r="D30" s="3">
        <v>174059046</v>
      </c>
      <c r="E30" s="3">
        <v>174059046</v>
      </c>
      <c r="F30" s="3">
        <v>174059046</v>
      </c>
      <c r="G30" s="3">
        <v>174059046</v>
      </c>
      <c r="H30" s="3">
        <v>174059046</v>
      </c>
      <c r="I30" s="3">
        <v>174059046</v>
      </c>
      <c r="J30" s="3">
        <v>174059046</v>
      </c>
      <c r="K30" s="3">
        <v>174059046</v>
      </c>
      <c r="L30" s="3">
        <v>174059046</v>
      </c>
      <c r="M30" s="3">
        <v>174059046</v>
      </c>
      <c r="N30" s="4">
        <v>174046981</v>
      </c>
      <c r="O30" s="6">
        <v>2088696487</v>
      </c>
      <c r="P30" s="3">
        <v>2226802505</v>
      </c>
      <c r="Q30" s="4">
        <v>2392972201</v>
      </c>
    </row>
    <row r="31" spans="1:17" ht="13.5">
      <c r="A31" s="21" t="s">
        <v>47</v>
      </c>
      <c r="B31" s="20"/>
      <c r="C31" s="3">
        <v>373515641</v>
      </c>
      <c r="D31" s="3">
        <v>373515641</v>
      </c>
      <c r="E31" s="3">
        <v>373515641</v>
      </c>
      <c r="F31" s="3">
        <v>373515641</v>
      </c>
      <c r="G31" s="3">
        <v>373515641</v>
      </c>
      <c r="H31" s="3">
        <v>373515641</v>
      </c>
      <c r="I31" s="3">
        <v>373515641</v>
      </c>
      <c r="J31" s="3">
        <v>373515641</v>
      </c>
      <c r="K31" s="3">
        <v>373515641</v>
      </c>
      <c r="L31" s="3">
        <v>373515641</v>
      </c>
      <c r="M31" s="3">
        <v>373515641</v>
      </c>
      <c r="N31" s="36">
        <v>373507482</v>
      </c>
      <c r="O31" s="6">
        <v>4482179533</v>
      </c>
      <c r="P31" s="3">
        <v>4718738413</v>
      </c>
      <c r="Q31" s="4">
        <v>5048073343</v>
      </c>
    </row>
    <row r="32" spans="1:17" ht="13.5">
      <c r="A32" s="21" t="s">
        <v>35</v>
      </c>
      <c r="B32" s="20"/>
      <c r="C32" s="3">
        <v>56411903</v>
      </c>
      <c r="D32" s="3">
        <v>56411903</v>
      </c>
      <c r="E32" s="3">
        <v>56411903</v>
      </c>
      <c r="F32" s="3">
        <v>56411903</v>
      </c>
      <c r="G32" s="3">
        <v>56411903</v>
      </c>
      <c r="H32" s="3">
        <v>56411903</v>
      </c>
      <c r="I32" s="3">
        <v>56411903</v>
      </c>
      <c r="J32" s="3">
        <v>56411903</v>
      </c>
      <c r="K32" s="3">
        <v>56411903</v>
      </c>
      <c r="L32" s="3">
        <v>56411903</v>
      </c>
      <c r="M32" s="3">
        <v>56411903</v>
      </c>
      <c r="N32" s="4">
        <v>56411861</v>
      </c>
      <c r="O32" s="6">
        <v>676942794</v>
      </c>
      <c r="P32" s="3">
        <v>711421125</v>
      </c>
      <c r="Q32" s="4">
        <v>777247447</v>
      </c>
    </row>
    <row r="33" spans="1:17" ht="13.5">
      <c r="A33" s="21" t="s">
        <v>48</v>
      </c>
      <c r="B33" s="20"/>
      <c r="C33" s="3">
        <v>99192937</v>
      </c>
      <c r="D33" s="3">
        <v>99192937</v>
      </c>
      <c r="E33" s="3">
        <v>99192937</v>
      </c>
      <c r="F33" s="3">
        <v>99192937</v>
      </c>
      <c r="G33" s="3">
        <v>99192937</v>
      </c>
      <c r="H33" s="3">
        <v>99192937</v>
      </c>
      <c r="I33" s="3">
        <v>99192937</v>
      </c>
      <c r="J33" s="3">
        <v>99192937</v>
      </c>
      <c r="K33" s="3">
        <v>99192937</v>
      </c>
      <c r="L33" s="3">
        <v>99192937</v>
      </c>
      <c r="M33" s="3">
        <v>99192937</v>
      </c>
      <c r="N33" s="4">
        <v>99174376</v>
      </c>
      <c r="O33" s="6">
        <v>1190296683</v>
      </c>
      <c r="P33" s="3">
        <v>1291381850</v>
      </c>
      <c r="Q33" s="4">
        <v>1386206377</v>
      </c>
    </row>
    <row r="34" spans="1:17" ht="13.5">
      <c r="A34" s="19" t="s">
        <v>49</v>
      </c>
      <c r="B34" s="25"/>
      <c r="C34" s="3">
        <v>1083334</v>
      </c>
      <c r="D34" s="3">
        <v>1083334</v>
      </c>
      <c r="E34" s="3">
        <v>1083334</v>
      </c>
      <c r="F34" s="3">
        <v>1083334</v>
      </c>
      <c r="G34" s="3">
        <v>1083334</v>
      </c>
      <c r="H34" s="3">
        <v>1083334</v>
      </c>
      <c r="I34" s="3">
        <v>1083334</v>
      </c>
      <c r="J34" s="3">
        <v>1083334</v>
      </c>
      <c r="K34" s="3">
        <v>1083334</v>
      </c>
      <c r="L34" s="3">
        <v>1083334</v>
      </c>
      <c r="M34" s="3">
        <v>1083334</v>
      </c>
      <c r="N34" s="4">
        <v>1083326</v>
      </c>
      <c r="O34" s="6">
        <v>13000000</v>
      </c>
      <c r="P34" s="3">
        <v>13702000</v>
      </c>
      <c r="Q34" s="4">
        <v>14441908</v>
      </c>
    </row>
    <row r="35" spans="1:17" ht="12.75">
      <c r="A35" s="37" t="s">
        <v>50</v>
      </c>
      <c r="B35" s="28"/>
      <c r="C35" s="29">
        <f aca="true" t="shared" si="1" ref="C35:Q35">SUM(C24:C34)</f>
        <v>3479672174</v>
      </c>
      <c r="D35" s="29">
        <f t="shared" si="1"/>
        <v>3479672174</v>
      </c>
      <c r="E35" s="29">
        <f t="shared" si="1"/>
        <v>3479672174</v>
      </c>
      <c r="F35" s="29">
        <f>SUM(F24:F34)</f>
        <v>3479672174</v>
      </c>
      <c r="G35" s="29">
        <f>SUM(G24:G34)</f>
        <v>3479672174</v>
      </c>
      <c r="H35" s="29">
        <f>SUM(H24:H34)</f>
        <v>3479672174</v>
      </c>
      <c r="I35" s="29">
        <f>SUM(I24:I34)</f>
        <v>3479672174</v>
      </c>
      <c r="J35" s="29">
        <f t="shared" si="1"/>
        <v>3479672174</v>
      </c>
      <c r="K35" s="29">
        <f>SUM(K24:K34)</f>
        <v>3479672174</v>
      </c>
      <c r="L35" s="29">
        <f>SUM(L24:L34)</f>
        <v>3479672174</v>
      </c>
      <c r="M35" s="29">
        <f>SUM(M24:M34)</f>
        <v>3479672174</v>
      </c>
      <c r="N35" s="32">
        <f t="shared" si="1"/>
        <v>3479580085</v>
      </c>
      <c r="O35" s="31">
        <f t="shared" si="1"/>
        <v>41755973999</v>
      </c>
      <c r="P35" s="29">
        <f t="shared" si="1"/>
        <v>45178777030</v>
      </c>
      <c r="Q35" s="32">
        <f t="shared" si="1"/>
        <v>48947197334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-10551069</v>
      </c>
      <c r="D37" s="42">
        <f t="shared" si="2"/>
        <v>-10551069</v>
      </c>
      <c r="E37" s="42">
        <f t="shared" si="2"/>
        <v>-10551069</v>
      </c>
      <c r="F37" s="42">
        <f>+F21-F35</f>
        <v>-10551069</v>
      </c>
      <c r="G37" s="42">
        <f>+G21-G35</f>
        <v>-10551069</v>
      </c>
      <c r="H37" s="42">
        <f>+H21-H35</f>
        <v>-10551069</v>
      </c>
      <c r="I37" s="42">
        <f>+I21-I35</f>
        <v>-10551069</v>
      </c>
      <c r="J37" s="42">
        <f t="shared" si="2"/>
        <v>-10551069</v>
      </c>
      <c r="K37" s="42">
        <f>+K21-K35</f>
        <v>-10551069</v>
      </c>
      <c r="L37" s="42">
        <f>+L21-L35</f>
        <v>-10551069</v>
      </c>
      <c r="M37" s="42">
        <f>+M21-M35</f>
        <v>-10551069</v>
      </c>
      <c r="N37" s="43">
        <f t="shared" si="2"/>
        <v>-10453106</v>
      </c>
      <c r="O37" s="44">
        <f t="shared" si="2"/>
        <v>-126514865</v>
      </c>
      <c r="P37" s="42">
        <f t="shared" si="2"/>
        <v>-115285113</v>
      </c>
      <c r="Q37" s="43">
        <f t="shared" si="2"/>
        <v>-114321984</v>
      </c>
    </row>
    <row r="38" spans="1:17" ht="21" customHeight="1">
      <c r="A38" s="45" t="s">
        <v>52</v>
      </c>
      <c r="B38" s="25"/>
      <c r="C38" s="3">
        <v>186722100</v>
      </c>
      <c r="D38" s="3">
        <v>186722100</v>
      </c>
      <c r="E38" s="3">
        <v>186722100</v>
      </c>
      <c r="F38" s="3">
        <v>186722100</v>
      </c>
      <c r="G38" s="3">
        <v>186722100</v>
      </c>
      <c r="H38" s="3">
        <v>186722100</v>
      </c>
      <c r="I38" s="3">
        <v>186722100</v>
      </c>
      <c r="J38" s="3">
        <v>186722100</v>
      </c>
      <c r="K38" s="3">
        <v>186722100</v>
      </c>
      <c r="L38" s="3">
        <v>186722100</v>
      </c>
      <c r="M38" s="3">
        <v>186722100</v>
      </c>
      <c r="N38" s="4">
        <v>186722139</v>
      </c>
      <c r="O38" s="6">
        <v>2240665239</v>
      </c>
      <c r="P38" s="3">
        <v>2238199119</v>
      </c>
      <c r="Q38" s="4">
        <v>2216629664</v>
      </c>
    </row>
    <row r="39" spans="1:17" ht="55.5" customHeight="1">
      <c r="A39" s="45" t="s">
        <v>53</v>
      </c>
      <c r="B39" s="25"/>
      <c r="C39" s="22">
        <v>26306479</v>
      </c>
      <c r="D39" s="22">
        <v>26306479</v>
      </c>
      <c r="E39" s="22">
        <v>26306479</v>
      </c>
      <c r="F39" s="22">
        <v>26306479</v>
      </c>
      <c r="G39" s="22">
        <v>26306479</v>
      </c>
      <c r="H39" s="22">
        <v>26306479</v>
      </c>
      <c r="I39" s="22">
        <v>26306479</v>
      </c>
      <c r="J39" s="22">
        <v>26306479</v>
      </c>
      <c r="K39" s="22">
        <v>26306479</v>
      </c>
      <c r="L39" s="22">
        <v>26306479</v>
      </c>
      <c r="M39" s="22">
        <v>26306479</v>
      </c>
      <c r="N39" s="23">
        <v>26306996</v>
      </c>
      <c r="O39" s="24">
        <v>315678265</v>
      </c>
      <c r="P39" s="22">
        <v>325723185</v>
      </c>
      <c r="Q39" s="23">
        <v>365770182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202477510</v>
      </c>
      <c r="D41" s="50">
        <f t="shared" si="3"/>
        <v>202477510</v>
      </c>
      <c r="E41" s="50">
        <f t="shared" si="3"/>
        <v>202477510</v>
      </c>
      <c r="F41" s="50">
        <f>SUM(F37:F40)</f>
        <v>202477510</v>
      </c>
      <c r="G41" s="50">
        <f>SUM(G37:G40)</f>
        <v>202477510</v>
      </c>
      <c r="H41" s="50">
        <f>SUM(H37:H40)</f>
        <v>202477510</v>
      </c>
      <c r="I41" s="50">
        <f>SUM(I37:I40)</f>
        <v>202477510</v>
      </c>
      <c r="J41" s="50">
        <f t="shared" si="3"/>
        <v>202477510</v>
      </c>
      <c r="K41" s="50">
        <f>SUM(K37:K40)</f>
        <v>202477510</v>
      </c>
      <c r="L41" s="50">
        <f>SUM(L37:L40)</f>
        <v>202477510</v>
      </c>
      <c r="M41" s="50">
        <f>SUM(M37:M40)</f>
        <v>202477510</v>
      </c>
      <c r="N41" s="51">
        <f t="shared" si="3"/>
        <v>202576029</v>
      </c>
      <c r="O41" s="52">
        <f t="shared" si="3"/>
        <v>2429828639</v>
      </c>
      <c r="P41" s="50">
        <f t="shared" si="3"/>
        <v>2448637191</v>
      </c>
      <c r="Q41" s="51">
        <f t="shared" si="3"/>
        <v>2468077862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202477510</v>
      </c>
      <c r="D43" s="57">
        <f t="shared" si="4"/>
        <v>202477510</v>
      </c>
      <c r="E43" s="57">
        <f t="shared" si="4"/>
        <v>202477510</v>
      </c>
      <c r="F43" s="57">
        <f>+F41-F42</f>
        <v>202477510</v>
      </c>
      <c r="G43" s="57">
        <f>+G41-G42</f>
        <v>202477510</v>
      </c>
      <c r="H43" s="57">
        <f>+H41-H42</f>
        <v>202477510</v>
      </c>
      <c r="I43" s="57">
        <f>+I41-I42</f>
        <v>202477510</v>
      </c>
      <c r="J43" s="57">
        <f t="shared" si="4"/>
        <v>202477510</v>
      </c>
      <c r="K43" s="57">
        <f>+K41-K42</f>
        <v>202477510</v>
      </c>
      <c r="L43" s="57">
        <f>+L41-L42</f>
        <v>202477510</v>
      </c>
      <c r="M43" s="57">
        <f>+M41-M42</f>
        <v>202477510</v>
      </c>
      <c r="N43" s="58">
        <f t="shared" si="4"/>
        <v>202576029</v>
      </c>
      <c r="O43" s="59">
        <f t="shared" si="4"/>
        <v>2429828639</v>
      </c>
      <c r="P43" s="57">
        <f t="shared" si="4"/>
        <v>2448637191</v>
      </c>
      <c r="Q43" s="58">
        <f t="shared" si="4"/>
        <v>2468077862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202477510</v>
      </c>
      <c r="D45" s="50">
        <f t="shared" si="5"/>
        <v>202477510</v>
      </c>
      <c r="E45" s="50">
        <f t="shared" si="5"/>
        <v>202477510</v>
      </c>
      <c r="F45" s="50">
        <f>SUM(F43:F44)</f>
        <v>202477510</v>
      </c>
      <c r="G45" s="50">
        <f>SUM(G43:G44)</f>
        <v>202477510</v>
      </c>
      <c r="H45" s="50">
        <f>SUM(H43:H44)</f>
        <v>202477510</v>
      </c>
      <c r="I45" s="50">
        <f>SUM(I43:I44)</f>
        <v>202477510</v>
      </c>
      <c r="J45" s="50">
        <f t="shared" si="5"/>
        <v>202477510</v>
      </c>
      <c r="K45" s="50">
        <f>SUM(K43:K44)</f>
        <v>202477510</v>
      </c>
      <c r="L45" s="50">
        <f>SUM(L43:L44)</f>
        <v>202477510</v>
      </c>
      <c r="M45" s="50">
        <f>SUM(M43:M44)</f>
        <v>202477510</v>
      </c>
      <c r="N45" s="51">
        <f t="shared" si="5"/>
        <v>202576029</v>
      </c>
      <c r="O45" s="52">
        <f t="shared" si="5"/>
        <v>2429828639</v>
      </c>
      <c r="P45" s="50">
        <f t="shared" si="5"/>
        <v>2448637191</v>
      </c>
      <c r="Q45" s="51">
        <f t="shared" si="5"/>
        <v>2468077862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202477510</v>
      </c>
      <c r="D47" s="63">
        <f t="shared" si="6"/>
        <v>202477510</v>
      </c>
      <c r="E47" s="63">
        <f t="shared" si="6"/>
        <v>202477510</v>
      </c>
      <c r="F47" s="63">
        <f>SUM(F45:F46)</f>
        <v>202477510</v>
      </c>
      <c r="G47" s="63">
        <f>SUM(G45:G46)</f>
        <v>202477510</v>
      </c>
      <c r="H47" s="63">
        <f>SUM(H45:H46)</f>
        <v>202477510</v>
      </c>
      <c r="I47" s="63">
        <f>SUM(I45:I46)</f>
        <v>202477510</v>
      </c>
      <c r="J47" s="63">
        <f t="shared" si="6"/>
        <v>202477510</v>
      </c>
      <c r="K47" s="63">
        <f>SUM(K45:K46)</f>
        <v>202477510</v>
      </c>
      <c r="L47" s="63">
        <f>SUM(L45:L46)</f>
        <v>202477510</v>
      </c>
      <c r="M47" s="63">
        <f>SUM(M45:M46)</f>
        <v>202477510</v>
      </c>
      <c r="N47" s="64">
        <f t="shared" si="6"/>
        <v>202576029</v>
      </c>
      <c r="O47" s="65">
        <f t="shared" si="6"/>
        <v>2429828639</v>
      </c>
      <c r="P47" s="63">
        <f t="shared" si="6"/>
        <v>2448637191</v>
      </c>
      <c r="Q47" s="66">
        <f t="shared" si="6"/>
        <v>2468077862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1101252640</v>
      </c>
      <c r="D5" s="3">
        <v>1101252640</v>
      </c>
      <c r="E5" s="3">
        <v>1101252640</v>
      </c>
      <c r="F5" s="3">
        <v>1101252640</v>
      </c>
      <c r="G5" s="3">
        <v>1101252640</v>
      </c>
      <c r="H5" s="3">
        <v>1101252640</v>
      </c>
      <c r="I5" s="3">
        <v>1101252640</v>
      </c>
      <c r="J5" s="3">
        <v>1101252640</v>
      </c>
      <c r="K5" s="3">
        <v>1101252640</v>
      </c>
      <c r="L5" s="3">
        <v>1101252640</v>
      </c>
      <c r="M5" s="3">
        <v>1101252640</v>
      </c>
      <c r="N5" s="4">
        <v>1101252960</v>
      </c>
      <c r="O5" s="5">
        <v>13215032000</v>
      </c>
      <c r="P5" s="3">
        <v>13796493000</v>
      </c>
      <c r="Q5" s="4">
        <v>14417335744</v>
      </c>
    </row>
    <row r="6" spans="1:17" ht="13.5">
      <c r="A6" s="19" t="s">
        <v>24</v>
      </c>
      <c r="B6" s="20"/>
      <c r="C6" s="3">
        <v>1547040773</v>
      </c>
      <c r="D6" s="3">
        <v>1479680991</v>
      </c>
      <c r="E6" s="3">
        <v>1603932399</v>
      </c>
      <c r="F6" s="3">
        <v>1254320055</v>
      </c>
      <c r="G6" s="3">
        <v>1460151946</v>
      </c>
      <c r="H6" s="3">
        <v>1428252229</v>
      </c>
      <c r="I6" s="3">
        <v>1362994494</v>
      </c>
      <c r="J6" s="3">
        <v>1403967981</v>
      </c>
      <c r="K6" s="3">
        <v>1461770833</v>
      </c>
      <c r="L6" s="3">
        <v>1290295387</v>
      </c>
      <c r="M6" s="3">
        <v>1385364723</v>
      </c>
      <c r="N6" s="4">
        <v>1598593779</v>
      </c>
      <c r="O6" s="6">
        <v>17276365590</v>
      </c>
      <c r="P6" s="3">
        <v>17278655790</v>
      </c>
      <c r="Q6" s="4">
        <v>18165439157</v>
      </c>
    </row>
    <row r="7" spans="1:17" ht="13.5">
      <c r="A7" s="21" t="s">
        <v>25</v>
      </c>
      <c r="B7" s="20"/>
      <c r="C7" s="3">
        <v>695132833</v>
      </c>
      <c r="D7" s="3">
        <v>695132833</v>
      </c>
      <c r="E7" s="3">
        <v>695132833</v>
      </c>
      <c r="F7" s="3">
        <v>695132833</v>
      </c>
      <c r="G7" s="3">
        <v>695132833</v>
      </c>
      <c r="H7" s="3">
        <v>695132833</v>
      </c>
      <c r="I7" s="3">
        <v>695132833</v>
      </c>
      <c r="J7" s="3">
        <v>695132833</v>
      </c>
      <c r="K7" s="3">
        <v>695132833</v>
      </c>
      <c r="L7" s="3">
        <v>695132833</v>
      </c>
      <c r="M7" s="3">
        <v>695132833</v>
      </c>
      <c r="N7" s="4">
        <v>695132837</v>
      </c>
      <c r="O7" s="6">
        <v>8341594000</v>
      </c>
      <c r="P7" s="3">
        <v>9086818001</v>
      </c>
      <c r="Q7" s="4">
        <v>9891990999</v>
      </c>
    </row>
    <row r="8" spans="1:17" ht="13.5">
      <c r="A8" s="21" t="s">
        <v>26</v>
      </c>
      <c r="B8" s="20"/>
      <c r="C8" s="3">
        <v>432642833</v>
      </c>
      <c r="D8" s="3">
        <v>432642833</v>
      </c>
      <c r="E8" s="3">
        <v>432642833</v>
      </c>
      <c r="F8" s="3">
        <v>432642833</v>
      </c>
      <c r="G8" s="3">
        <v>432642833</v>
      </c>
      <c r="H8" s="3">
        <v>432642833</v>
      </c>
      <c r="I8" s="3">
        <v>432642833</v>
      </c>
      <c r="J8" s="3">
        <v>432642833</v>
      </c>
      <c r="K8" s="3">
        <v>432642833</v>
      </c>
      <c r="L8" s="3">
        <v>432642833</v>
      </c>
      <c r="M8" s="3">
        <v>432642833</v>
      </c>
      <c r="N8" s="4">
        <v>432642837</v>
      </c>
      <c r="O8" s="6">
        <v>5191714000</v>
      </c>
      <c r="P8" s="3">
        <v>5623953000</v>
      </c>
      <c r="Q8" s="4">
        <v>6093365001</v>
      </c>
    </row>
    <row r="9" spans="1:17" ht="13.5">
      <c r="A9" s="21" t="s">
        <v>27</v>
      </c>
      <c r="B9" s="20"/>
      <c r="C9" s="22">
        <v>175854587</v>
      </c>
      <c r="D9" s="22">
        <v>175854587</v>
      </c>
      <c r="E9" s="22">
        <v>175854587</v>
      </c>
      <c r="F9" s="22">
        <v>176094334</v>
      </c>
      <c r="G9" s="22">
        <v>175854578</v>
      </c>
      <c r="H9" s="22">
        <v>170946604</v>
      </c>
      <c r="I9" s="22">
        <v>171066477</v>
      </c>
      <c r="J9" s="22">
        <v>175854534</v>
      </c>
      <c r="K9" s="22">
        <v>175854534</v>
      </c>
      <c r="L9" s="22">
        <v>176094281</v>
      </c>
      <c r="M9" s="22">
        <v>175854534</v>
      </c>
      <c r="N9" s="23">
        <v>178133363</v>
      </c>
      <c r="O9" s="24">
        <v>2103317000</v>
      </c>
      <c r="P9" s="22">
        <v>2202174432</v>
      </c>
      <c r="Q9" s="23">
        <v>2312282505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39008714</v>
      </c>
      <c r="D11" s="3">
        <v>38817204</v>
      </c>
      <c r="E11" s="3">
        <v>38811634</v>
      </c>
      <c r="F11" s="3">
        <v>38774592</v>
      </c>
      <c r="G11" s="3">
        <v>38820779</v>
      </c>
      <c r="H11" s="3">
        <v>39233948</v>
      </c>
      <c r="I11" s="3">
        <v>39233950</v>
      </c>
      <c r="J11" s="3">
        <v>39202799</v>
      </c>
      <c r="K11" s="3">
        <v>39202800</v>
      </c>
      <c r="L11" s="3">
        <v>39202800</v>
      </c>
      <c r="M11" s="3">
        <v>39224251</v>
      </c>
      <c r="N11" s="4">
        <v>40585993</v>
      </c>
      <c r="O11" s="6">
        <v>470119464</v>
      </c>
      <c r="P11" s="3">
        <v>503193850</v>
      </c>
      <c r="Q11" s="4">
        <v>528611976</v>
      </c>
    </row>
    <row r="12" spans="1:17" ht="13.5">
      <c r="A12" s="19" t="s">
        <v>29</v>
      </c>
      <c r="B12" s="25"/>
      <c r="C12" s="3">
        <v>35875133</v>
      </c>
      <c r="D12" s="3">
        <v>36296133</v>
      </c>
      <c r="E12" s="3">
        <v>36427133</v>
      </c>
      <c r="F12" s="3">
        <v>36225133</v>
      </c>
      <c r="G12" s="3">
        <v>36225133</v>
      </c>
      <c r="H12" s="3">
        <v>36541630</v>
      </c>
      <c r="I12" s="3">
        <v>36541630</v>
      </c>
      <c r="J12" s="3">
        <v>38654810</v>
      </c>
      <c r="K12" s="3">
        <v>38654810</v>
      </c>
      <c r="L12" s="3">
        <v>38654810</v>
      </c>
      <c r="M12" s="3">
        <v>38654810</v>
      </c>
      <c r="N12" s="4">
        <v>44541897</v>
      </c>
      <c r="O12" s="6">
        <v>453293062</v>
      </c>
      <c r="P12" s="3">
        <v>474372254</v>
      </c>
      <c r="Q12" s="4">
        <v>497147843</v>
      </c>
    </row>
    <row r="13" spans="1:17" ht="13.5">
      <c r="A13" s="19" t="s">
        <v>30</v>
      </c>
      <c r="B13" s="25"/>
      <c r="C13" s="3">
        <v>36382292</v>
      </c>
      <c r="D13" s="3">
        <v>36382290</v>
      </c>
      <c r="E13" s="3">
        <v>36382290</v>
      </c>
      <c r="F13" s="3">
        <v>36382293</v>
      </c>
      <c r="G13" s="3">
        <v>36382291</v>
      </c>
      <c r="H13" s="3">
        <v>36382295</v>
      </c>
      <c r="I13" s="3">
        <v>36382294</v>
      </c>
      <c r="J13" s="3">
        <v>36382294</v>
      </c>
      <c r="K13" s="3">
        <v>36382293</v>
      </c>
      <c r="L13" s="3">
        <v>36382292</v>
      </c>
      <c r="M13" s="3">
        <v>36382292</v>
      </c>
      <c r="N13" s="4">
        <v>36382145</v>
      </c>
      <c r="O13" s="6">
        <v>436587361</v>
      </c>
      <c r="P13" s="3">
        <v>458105018</v>
      </c>
      <c r="Q13" s="4">
        <v>483305139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93773699</v>
      </c>
      <c r="D15" s="3">
        <v>93774260</v>
      </c>
      <c r="E15" s="3">
        <v>93774570</v>
      </c>
      <c r="F15" s="3">
        <v>93775508</v>
      </c>
      <c r="G15" s="3">
        <v>93775285</v>
      </c>
      <c r="H15" s="3">
        <v>93775162</v>
      </c>
      <c r="I15" s="3">
        <v>93774565</v>
      </c>
      <c r="J15" s="3">
        <v>93775285</v>
      </c>
      <c r="K15" s="3">
        <v>93775285</v>
      </c>
      <c r="L15" s="3">
        <v>93775285</v>
      </c>
      <c r="M15" s="3">
        <v>93775285</v>
      </c>
      <c r="N15" s="4">
        <v>93775281</v>
      </c>
      <c r="O15" s="6">
        <v>1125299470</v>
      </c>
      <c r="P15" s="3">
        <v>1180755620</v>
      </c>
      <c r="Q15" s="4">
        <v>1233897919</v>
      </c>
    </row>
    <row r="16" spans="1:17" ht="13.5">
      <c r="A16" s="19" t="s">
        <v>33</v>
      </c>
      <c r="B16" s="25"/>
      <c r="C16" s="3">
        <v>99002</v>
      </c>
      <c r="D16" s="3">
        <v>99002</v>
      </c>
      <c r="E16" s="3">
        <v>99002</v>
      </c>
      <c r="F16" s="3">
        <v>99002</v>
      </c>
      <c r="G16" s="3">
        <v>2897002</v>
      </c>
      <c r="H16" s="3">
        <v>99002</v>
      </c>
      <c r="I16" s="3">
        <v>99002</v>
      </c>
      <c r="J16" s="3">
        <v>99002</v>
      </c>
      <c r="K16" s="3">
        <v>2399002</v>
      </c>
      <c r="L16" s="3">
        <v>99002</v>
      </c>
      <c r="M16" s="3">
        <v>99002</v>
      </c>
      <c r="N16" s="4">
        <v>2191978</v>
      </c>
      <c r="O16" s="6">
        <v>8379000</v>
      </c>
      <c r="P16" s="3">
        <v>8231000</v>
      </c>
      <c r="Q16" s="4">
        <v>8287000</v>
      </c>
    </row>
    <row r="17" spans="1:17" ht="13.5">
      <c r="A17" s="21" t="s">
        <v>34</v>
      </c>
      <c r="B17" s="20"/>
      <c r="C17" s="3">
        <v>25624003</v>
      </c>
      <c r="D17" s="3">
        <v>28944003</v>
      </c>
      <c r="E17" s="3">
        <v>30524003</v>
      </c>
      <c r="F17" s="3">
        <v>28024003</v>
      </c>
      <c r="G17" s="3">
        <v>28124003</v>
      </c>
      <c r="H17" s="3">
        <v>37714003</v>
      </c>
      <c r="I17" s="3">
        <v>30024003</v>
      </c>
      <c r="J17" s="3">
        <v>28424003</v>
      </c>
      <c r="K17" s="3">
        <v>33519003</v>
      </c>
      <c r="L17" s="3">
        <v>29624003</v>
      </c>
      <c r="M17" s="3">
        <v>26964003</v>
      </c>
      <c r="N17" s="4">
        <v>46916967</v>
      </c>
      <c r="O17" s="6">
        <v>374426000</v>
      </c>
      <c r="P17" s="3">
        <v>391343000</v>
      </c>
      <c r="Q17" s="4">
        <v>411874000</v>
      </c>
    </row>
    <row r="18" spans="1:17" ht="13.5">
      <c r="A18" s="19" t="s">
        <v>35</v>
      </c>
      <c r="B18" s="25"/>
      <c r="C18" s="3">
        <v>1201913147</v>
      </c>
      <c r="D18" s="3">
        <v>1203880147</v>
      </c>
      <c r="E18" s="3">
        <v>1262880147</v>
      </c>
      <c r="F18" s="3">
        <v>1202451147</v>
      </c>
      <c r="G18" s="3">
        <v>1202451147</v>
      </c>
      <c r="H18" s="3">
        <v>1202526288</v>
      </c>
      <c r="I18" s="3">
        <v>1277526288</v>
      </c>
      <c r="J18" s="3">
        <v>1212526288</v>
      </c>
      <c r="K18" s="3">
        <v>1243110288</v>
      </c>
      <c r="L18" s="3">
        <v>1204240288</v>
      </c>
      <c r="M18" s="3">
        <v>1204240288</v>
      </c>
      <c r="N18" s="4">
        <v>1220374207</v>
      </c>
      <c r="O18" s="6">
        <v>14638119670</v>
      </c>
      <c r="P18" s="3">
        <v>15889096701</v>
      </c>
      <c r="Q18" s="4">
        <v>16705557385</v>
      </c>
    </row>
    <row r="19" spans="1:17" ht="13.5">
      <c r="A19" s="19" t="s">
        <v>36</v>
      </c>
      <c r="B19" s="25"/>
      <c r="C19" s="22">
        <v>430864867</v>
      </c>
      <c r="D19" s="22">
        <v>431054902</v>
      </c>
      <c r="E19" s="22">
        <v>431048157</v>
      </c>
      <c r="F19" s="22">
        <v>433682268</v>
      </c>
      <c r="G19" s="22">
        <v>433214309</v>
      </c>
      <c r="H19" s="22">
        <v>432982741</v>
      </c>
      <c r="I19" s="22">
        <v>432943336</v>
      </c>
      <c r="J19" s="22">
        <v>432971762</v>
      </c>
      <c r="K19" s="22">
        <v>432945761</v>
      </c>
      <c r="L19" s="22">
        <v>442322763</v>
      </c>
      <c r="M19" s="22">
        <v>438279311</v>
      </c>
      <c r="N19" s="23">
        <v>703551745</v>
      </c>
      <c r="O19" s="24">
        <v>5475861922</v>
      </c>
      <c r="P19" s="22">
        <v>6188260228</v>
      </c>
      <c r="Q19" s="23">
        <v>6495482048</v>
      </c>
    </row>
    <row r="20" spans="1:17" ht="13.5">
      <c r="A20" s="19" t="s">
        <v>37</v>
      </c>
      <c r="B20" s="25"/>
      <c r="C20" s="3">
        <v>2747467</v>
      </c>
      <c r="D20" s="3">
        <v>2747467</v>
      </c>
      <c r="E20" s="3">
        <v>2747467</v>
      </c>
      <c r="F20" s="3">
        <v>2747467</v>
      </c>
      <c r="G20" s="3">
        <v>2747467</v>
      </c>
      <c r="H20" s="3">
        <v>2710401</v>
      </c>
      <c r="I20" s="3">
        <v>2710401</v>
      </c>
      <c r="J20" s="3">
        <v>2710401</v>
      </c>
      <c r="K20" s="3">
        <v>2710401</v>
      </c>
      <c r="L20" s="3">
        <v>2710401</v>
      </c>
      <c r="M20" s="3">
        <v>2710401</v>
      </c>
      <c r="N20" s="26">
        <v>2710795</v>
      </c>
      <c r="O20" s="6">
        <v>32710536</v>
      </c>
      <c r="P20" s="3">
        <v>34441080</v>
      </c>
      <c r="Q20" s="4">
        <v>35990686</v>
      </c>
    </row>
    <row r="21" spans="1:17" ht="25.5">
      <c r="A21" s="27" t="s">
        <v>38</v>
      </c>
      <c r="B21" s="28"/>
      <c r="C21" s="29">
        <f aca="true" t="shared" si="0" ref="C21:Q21">SUM(C5:C20)</f>
        <v>5818211990</v>
      </c>
      <c r="D21" s="29">
        <f t="shared" si="0"/>
        <v>5756559292</v>
      </c>
      <c r="E21" s="29">
        <f t="shared" si="0"/>
        <v>5941509695</v>
      </c>
      <c r="F21" s="29">
        <f>SUM(F5:F20)</f>
        <v>5531604108</v>
      </c>
      <c r="G21" s="29">
        <f>SUM(G5:G20)</f>
        <v>5739672246</v>
      </c>
      <c r="H21" s="29">
        <f>SUM(H5:H20)</f>
        <v>5710192609</v>
      </c>
      <c r="I21" s="29">
        <f>SUM(I5:I20)</f>
        <v>5712324746</v>
      </c>
      <c r="J21" s="29">
        <f t="shared" si="0"/>
        <v>5693597465</v>
      </c>
      <c r="K21" s="29">
        <f>SUM(K5:K20)</f>
        <v>5789353316</v>
      </c>
      <c r="L21" s="29">
        <f>SUM(L5:L20)</f>
        <v>5582429618</v>
      </c>
      <c r="M21" s="29">
        <f>SUM(M5:M20)</f>
        <v>5670577206</v>
      </c>
      <c r="N21" s="30">
        <f t="shared" si="0"/>
        <v>6196786784</v>
      </c>
      <c r="O21" s="31">
        <f t="shared" si="0"/>
        <v>69142819075</v>
      </c>
      <c r="P21" s="29">
        <f t="shared" si="0"/>
        <v>73115892974</v>
      </c>
      <c r="Q21" s="32">
        <f t="shared" si="0"/>
        <v>77280567402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1297039563</v>
      </c>
      <c r="D24" s="3">
        <v>1294644125</v>
      </c>
      <c r="E24" s="3">
        <v>1294923391</v>
      </c>
      <c r="F24" s="3">
        <v>1294748695</v>
      </c>
      <c r="G24" s="3">
        <v>1912647630</v>
      </c>
      <c r="H24" s="3">
        <v>1327583810</v>
      </c>
      <c r="I24" s="3">
        <v>1295476438</v>
      </c>
      <c r="J24" s="3">
        <v>1295011947</v>
      </c>
      <c r="K24" s="3">
        <v>1293611416</v>
      </c>
      <c r="L24" s="3">
        <v>1295340724</v>
      </c>
      <c r="M24" s="3">
        <v>1296989871</v>
      </c>
      <c r="N24" s="36">
        <v>1059400824</v>
      </c>
      <c r="O24" s="6">
        <v>15957418434</v>
      </c>
      <c r="P24" s="3">
        <v>16963828179</v>
      </c>
      <c r="Q24" s="4">
        <v>18064347118</v>
      </c>
    </row>
    <row r="25" spans="1:17" ht="13.5">
      <c r="A25" s="21" t="s">
        <v>41</v>
      </c>
      <c r="B25" s="20"/>
      <c r="C25" s="3">
        <v>14726331</v>
      </c>
      <c r="D25" s="3">
        <v>14726331</v>
      </c>
      <c r="E25" s="3">
        <v>14726331</v>
      </c>
      <c r="F25" s="3">
        <v>14726331</v>
      </c>
      <c r="G25" s="3">
        <v>14726331</v>
      </c>
      <c r="H25" s="3">
        <v>14726331</v>
      </c>
      <c r="I25" s="3">
        <v>14726331</v>
      </c>
      <c r="J25" s="3">
        <v>14726331</v>
      </c>
      <c r="K25" s="3">
        <v>14726331</v>
      </c>
      <c r="L25" s="3">
        <v>14726331</v>
      </c>
      <c r="M25" s="3">
        <v>14726331</v>
      </c>
      <c r="N25" s="4">
        <v>14726359</v>
      </c>
      <c r="O25" s="6">
        <v>176716000</v>
      </c>
      <c r="P25" s="3">
        <v>198268000</v>
      </c>
      <c r="Q25" s="4">
        <v>210019000</v>
      </c>
    </row>
    <row r="26" spans="1:17" ht="13.5">
      <c r="A26" s="21" t="s">
        <v>42</v>
      </c>
      <c r="B26" s="20"/>
      <c r="C26" s="3">
        <v>412223313</v>
      </c>
      <c r="D26" s="3">
        <v>409907072</v>
      </c>
      <c r="E26" s="3">
        <v>413637128</v>
      </c>
      <c r="F26" s="3">
        <v>403156357</v>
      </c>
      <c r="G26" s="3">
        <v>409179504</v>
      </c>
      <c r="H26" s="3">
        <v>408521521</v>
      </c>
      <c r="I26" s="3">
        <v>406558943</v>
      </c>
      <c r="J26" s="3">
        <v>407493987</v>
      </c>
      <c r="K26" s="3">
        <v>409228071</v>
      </c>
      <c r="L26" s="3">
        <v>404233806</v>
      </c>
      <c r="M26" s="3">
        <v>407284576</v>
      </c>
      <c r="N26" s="4">
        <v>868445346</v>
      </c>
      <c r="O26" s="6">
        <v>5359869624</v>
      </c>
      <c r="P26" s="3">
        <v>5633148666</v>
      </c>
      <c r="Q26" s="4">
        <v>5982147680</v>
      </c>
    </row>
    <row r="27" spans="1:17" ht="13.5">
      <c r="A27" s="21" t="s">
        <v>43</v>
      </c>
      <c r="B27" s="20"/>
      <c r="C27" s="3">
        <v>370078074</v>
      </c>
      <c r="D27" s="3">
        <v>370078305</v>
      </c>
      <c r="E27" s="3">
        <v>369990432</v>
      </c>
      <c r="F27" s="3">
        <v>369990818</v>
      </c>
      <c r="G27" s="3">
        <v>373990728</v>
      </c>
      <c r="H27" s="3">
        <v>374055676</v>
      </c>
      <c r="I27" s="3">
        <v>374078430</v>
      </c>
      <c r="J27" s="3">
        <v>374078727</v>
      </c>
      <c r="K27" s="3">
        <v>374078727</v>
      </c>
      <c r="L27" s="3">
        <v>374411713</v>
      </c>
      <c r="M27" s="3">
        <v>374411713</v>
      </c>
      <c r="N27" s="36">
        <v>350415973</v>
      </c>
      <c r="O27" s="6">
        <v>4449659316</v>
      </c>
      <c r="P27" s="3">
        <v>4686388655</v>
      </c>
      <c r="Q27" s="4">
        <v>5025416800</v>
      </c>
    </row>
    <row r="28" spans="1:17" ht="13.5">
      <c r="A28" s="21" t="s">
        <v>44</v>
      </c>
      <c r="B28" s="20"/>
      <c r="C28" s="3">
        <v>336648151</v>
      </c>
      <c r="D28" s="3">
        <v>336561839</v>
      </c>
      <c r="E28" s="3">
        <v>336427353</v>
      </c>
      <c r="F28" s="3">
        <v>336561839</v>
      </c>
      <c r="G28" s="3">
        <v>336965377</v>
      </c>
      <c r="H28" s="3">
        <v>336965377</v>
      </c>
      <c r="I28" s="3">
        <v>336965377</v>
      </c>
      <c r="J28" s="3">
        <v>339078557</v>
      </c>
      <c r="K28" s="3">
        <v>339080557</v>
      </c>
      <c r="L28" s="3">
        <v>339078557</v>
      </c>
      <c r="M28" s="3">
        <v>339078557</v>
      </c>
      <c r="N28" s="4">
        <v>471913194</v>
      </c>
      <c r="O28" s="6">
        <v>4185324735</v>
      </c>
      <c r="P28" s="3">
        <v>4487951894</v>
      </c>
      <c r="Q28" s="4">
        <v>4880729183</v>
      </c>
    </row>
    <row r="29" spans="1:17" ht="13.5">
      <c r="A29" s="21" t="s">
        <v>45</v>
      </c>
      <c r="B29" s="20"/>
      <c r="C29" s="3">
        <v>2192360389</v>
      </c>
      <c r="D29" s="3">
        <v>2006436432</v>
      </c>
      <c r="E29" s="3">
        <v>1545739957</v>
      </c>
      <c r="F29" s="3">
        <v>1407547167</v>
      </c>
      <c r="G29" s="3">
        <v>1399411526</v>
      </c>
      <c r="H29" s="3">
        <v>1341027245</v>
      </c>
      <c r="I29" s="3">
        <v>1316131094</v>
      </c>
      <c r="J29" s="3">
        <v>1363809821</v>
      </c>
      <c r="K29" s="3">
        <v>1343733699</v>
      </c>
      <c r="L29" s="3">
        <v>1298403917</v>
      </c>
      <c r="M29" s="3">
        <v>1381242139</v>
      </c>
      <c r="N29" s="36">
        <v>2110833377</v>
      </c>
      <c r="O29" s="6">
        <v>18706676763</v>
      </c>
      <c r="P29" s="3">
        <v>18645262113</v>
      </c>
      <c r="Q29" s="4">
        <v>20080077395</v>
      </c>
    </row>
    <row r="30" spans="1:17" ht="13.5">
      <c r="A30" s="21" t="s">
        <v>46</v>
      </c>
      <c r="B30" s="20"/>
      <c r="C30" s="3">
        <v>60787207</v>
      </c>
      <c r="D30" s="3">
        <v>63512848</v>
      </c>
      <c r="E30" s="3">
        <v>64467062</v>
      </c>
      <c r="F30" s="3">
        <v>65057171</v>
      </c>
      <c r="G30" s="3">
        <v>65431217</v>
      </c>
      <c r="H30" s="3">
        <v>65341103</v>
      </c>
      <c r="I30" s="3">
        <v>63728708</v>
      </c>
      <c r="J30" s="3">
        <v>63601234</v>
      </c>
      <c r="K30" s="3">
        <v>64542956</v>
      </c>
      <c r="L30" s="3">
        <v>69153252</v>
      </c>
      <c r="M30" s="3">
        <v>67462872</v>
      </c>
      <c r="N30" s="4">
        <v>63993964</v>
      </c>
      <c r="O30" s="6">
        <v>777079594</v>
      </c>
      <c r="P30" s="3">
        <v>816587285</v>
      </c>
      <c r="Q30" s="4">
        <v>872497994</v>
      </c>
    </row>
    <row r="31" spans="1:17" ht="13.5">
      <c r="A31" s="21" t="s">
        <v>47</v>
      </c>
      <c r="B31" s="20"/>
      <c r="C31" s="3">
        <v>500752666</v>
      </c>
      <c r="D31" s="3">
        <v>505939938</v>
      </c>
      <c r="E31" s="3">
        <v>510797954</v>
      </c>
      <c r="F31" s="3">
        <v>524926789</v>
      </c>
      <c r="G31" s="3">
        <v>526411344</v>
      </c>
      <c r="H31" s="3">
        <v>521935589</v>
      </c>
      <c r="I31" s="3">
        <v>520513904</v>
      </c>
      <c r="J31" s="3">
        <v>515468440</v>
      </c>
      <c r="K31" s="3">
        <v>514803897</v>
      </c>
      <c r="L31" s="3">
        <v>516416051</v>
      </c>
      <c r="M31" s="3">
        <v>519397373</v>
      </c>
      <c r="N31" s="36">
        <v>497208269</v>
      </c>
      <c r="O31" s="6">
        <v>6174572214</v>
      </c>
      <c r="P31" s="3">
        <v>6538848947</v>
      </c>
      <c r="Q31" s="4">
        <v>6372382600</v>
      </c>
    </row>
    <row r="32" spans="1:17" ht="13.5">
      <c r="A32" s="21" t="s">
        <v>35</v>
      </c>
      <c r="B32" s="20"/>
      <c r="C32" s="3">
        <v>3877872</v>
      </c>
      <c r="D32" s="3">
        <v>3980247</v>
      </c>
      <c r="E32" s="3">
        <v>13020664</v>
      </c>
      <c r="F32" s="3">
        <v>3689968</v>
      </c>
      <c r="G32" s="3">
        <v>3688231</v>
      </c>
      <c r="H32" s="3">
        <v>3687276</v>
      </c>
      <c r="I32" s="3">
        <v>5093618</v>
      </c>
      <c r="J32" s="3">
        <v>4528230</v>
      </c>
      <c r="K32" s="3">
        <v>4628230</v>
      </c>
      <c r="L32" s="3">
        <v>4828230</v>
      </c>
      <c r="M32" s="3">
        <v>4431230</v>
      </c>
      <c r="N32" s="4">
        <v>5186224</v>
      </c>
      <c r="O32" s="6">
        <v>60640020</v>
      </c>
      <c r="P32" s="3">
        <v>72310597</v>
      </c>
      <c r="Q32" s="4">
        <v>139607381</v>
      </c>
    </row>
    <row r="33" spans="1:17" ht="13.5">
      <c r="A33" s="21" t="s">
        <v>48</v>
      </c>
      <c r="B33" s="20"/>
      <c r="C33" s="3">
        <v>1057023059</v>
      </c>
      <c r="D33" s="3">
        <v>1074121357</v>
      </c>
      <c r="E33" s="3">
        <v>1033430793</v>
      </c>
      <c r="F33" s="3">
        <v>1026564049</v>
      </c>
      <c r="G33" s="3">
        <v>1024055655</v>
      </c>
      <c r="H33" s="3">
        <v>1027112891</v>
      </c>
      <c r="I33" s="3">
        <v>1034910176</v>
      </c>
      <c r="J33" s="3">
        <v>1031062032</v>
      </c>
      <c r="K33" s="3">
        <v>1039954068</v>
      </c>
      <c r="L33" s="3">
        <v>1062722775</v>
      </c>
      <c r="M33" s="3">
        <v>1081612049</v>
      </c>
      <c r="N33" s="4">
        <v>1629752683</v>
      </c>
      <c r="O33" s="6">
        <v>13122321587</v>
      </c>
      <c r="P33" s="3">
        <v>13811180965</v>
      </c>
      <c r="Q33" s="4">
        <v>13989668299</v>
      </c>
    </row>
    <row r="34" spans="1:17" ht="13.5">
      <c r="A34" s="19" t="s">
        <v>49</v>
      </c>
      <c r="B34" s="25"/>
      <c r="C34" s="3">
        <v>2200</v>
      </c>
      <c r="D34" s="3">
        <v>2200</v>
      </c>
      <c r="E34" s="3">
        <v>2200</v>
      </c>
      <c r="F34" s="3">
        <v>2200</v>
      </c>
      <c r="G34" s="3">
        <v>2200</v>
      </c>
      <c r="H34" s="3">
        <v>2200</v>
      </c>
      <c r="I34" s="3">
        <v>2200</v>
      </c>
      <c r="J34" s="3">
        <v>2200</v>
      </c>
      <c r="K34" s="3">
        <v>2200</v>
      </c>
      <c r="L34" s="3">
        <v>2200</v>
      </c>
      <c r="M34" s="3">
        <v>2200</v>
      </c>
      <c r="N34" s="4">
        <v>3300</v>
      </c>
      <c r="O34" s="6">
        <v>27500</v>
      </c>
      <c r="P34" s="3">
        <v>28700</v>
      </c>
      <c r="Q34" s="4">
        <v>30000</v>
      </c>
    </row>
    <row r="35" spans="1:17" ht="12.75">
      <c r="A35" s="37" t="s">
        <v>50</v>
      </c>
      <c r="B35" s="28"/>
      <c r="C35" s="29">
        <f aca="true" t="shared" si="1" ref="C35:Q35">SUM(C24:C34)</f>
        <v>6245518825</v>
      </c>
      <c r="D35" s="29">
        <f t="shared" si="1"/>
        <v>6079910694</v>
      </c>
      <c r="E35" s="29">
        <f t="shared" si="1"/>
        <v>5597163265</v>
      </c>
      <c r="F35" s="29">
        <f>SUM(F24:F34)</f>
        <v>5446971384</v>
      </c>
      <c r="G35" s="29">
        <f>SUM(G24:G34)</f>
        <v>6066509743</v>
      </c>
      <c r="H35" s="29">
        <f>SUM(H24:H34)</f>
        <v>5420959019</v>
      </c>
      <c r="I35" s="29">
        <f>SUM(I24:I34)</f>
        <v>5368185219</v>
      </c>
      <c r="J35" s="29">
        <f t="shared" si="1"/>
        <v>5408861506</v>
      </c>
      <c r="K35" s="29">
        <f>SUM(K24:K34)</f>
        <v>5398390152</v>
      </c>
      <c r="L35" s="29">
        <f>SUM(L24:L34)</f>
        <v>5379317556</v>
      </c>
      <c r="M35" s="29">
        <f>SUM(M24:M34)</f>
        <v>5486638911</v>
      </c>
      <c r="N35" s="32">
        <f t="shared" si="1"/>
        <v>7071879513</v>
      </c>
      <c r="O35" s="31">
        <f t="shared" si="1"/>
        <v>68970305787</v>
      </c>
      <c r="P35" s="29">
        <f t="shared" si="1"/>
        <v>71853804001</v>
      </c>
      <c r="Q35" s="32">
        <f t="shared" si="1"/>
        <v>75616923450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-427306835</v>
      </c>
      <c r="D37" s="42">
        <f t="shared" si="2"/>
        <v>-323351402</v>
      </c>
      <c r="E37" s="42">
        <f t="shared" si="2"/>
        <v>344346430</v>
      </c>
      <c r="F37" s="42">
        <f>+F21-F35</f>
        <v>84632724</v>
      </c>
      <c r="G37" s="42">
        <f>+G21-G35</f>
        <v>-326837497</v>
      </c>
      <c r="H37" s="42">
        <f>+H21-H35</f>
        <v>289233590</v>
      </c>
      <c r="I37" s="42">
        <f>+I21-I35</f>
        <v>344139527</v>
      </c>
      <c r="J37" s="42">
        <f t="shared" si="2"/>
        <v>284735959</v>
      </c>
      <c r="K37" s="42">
        <f>+K21-K35</f>
        <v>390963164</v>
      </c>
      <c r="L37" s="42">
        <f>+L21-L35</f>
        <v>203112062</v>
      </c>
      <c r="M37" s="42">
        <f>+M21-M35</f>
        <v>183938295</v>
      </c>
      <c r="N37" s="43">
        <f t="shared" si="2"/>
        <v>-875092729</v>
      </c>
      <c r="O37" s="44">
        <f t="shared" si="2"/>
        <v>172513288</v>
      </c>
      <c r="P37" s="42">
        <f t="shared" si="2"/>
        <v>1262088973</v>
      </c>
      <c r="Q37" s="43">
        <f t="shared" si="2"/>
        <v>1663643952</v>
      </c>
    </row>
    <row r="38" spans="1:17" ht="21" customHeight="1">
      <c r="A38" s="45" t="s">
        <v>52</v>
      </c>
      <c r="B38" s="25"/>
      <c r="C38" s="3">
        <v>70013600</v>
      </c>
      <c r="D38" s="3">
        <v>127653600</v>
      </c>
      <c r="E38" s="3">
        <v>207572600</v>
      </c>
      <c r="F38" s="3">
        <v>156054000</v>
      </c>
      <c r="G38" s="3">
        <v>185900000</v>
      </c>
      <c r="H38" s="3">
        <v>305560000</v>
      </c>
      <c r="I38" s="3">
        <v>202496000</v>
      </c>
      <c r="J38" s="3">
        <v>237367000</v>
      </c>
      <c r="K38" s="3">
        <v>246447000</v>
      </c>
      <c r="L38" s="3">
        <v>256651400</v>
      </c>
      <c r="M38" s="3">
        <v>228810400</v>
      </c>
      <c r="N38" s="4">
        <v>271212400</v>
      </c>
      <c r="O38" s="6">
        <v>2495738000</v>
      </c>
      <c r="P38" s="3">
        <v>2319999000</v>
      </c>
      <c r="Q38" s="4">
        <v>2919591000</v>
      </c>
    </row>
    <row r="39" spans="1:17" ht="55.5" customHeight="1">
      <c r="A39" s="45" t="s">
        <v>53</v>
      </c>
      <c r="B39" s="25"/>
      <c r="C39" s="22">
        <v>2891667</v>
      </c>
      <c r="D39" s="22">
        <v>2891667</v>
      </c>
      <c r="E39" s="22">
        <v>2891667</v>
      </c>
      <c r="F39" s="22">
        <v>2891667</v>
      </c>
      <c r="G39" s="22">
        <v>2891667</v>
      </c>
      <c r="H39" s="22">
        <v>2891667</v>
      </c>
      <c r="I39" s="22">
        <v>2891667</v>
      </c>
      <c r="J39" s="22">
        <v>2891667</v>
      </c>
      <c r="K39" s="22">
        <v>2891667</v>
      </c>
      <c r="L39" s="22">
        <v>2891667</v>
      </c>
      <c r="M39" s="22">
        <v>2891667</v>
      </c>
      <c r="N39" s="23">
        <v>2891663</v>
      </c>
      <c r="O39" s="24">
        <v>34700000</v>
      </c>
      <c r="P39" s="22">
        <v>29000000</v>
      </c>
      <c r="Q39" s="23">
        <v>30000000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-354401568</v>
      </c>
      <c r="D41" s="50">
        <f t="shared" si="3"/>
        <v>-192806135</v>
      </c>
      <c r="E41" s="50">
        <f t="shared" si="3"/>
        <v>554810697</v>
      </c>
      <c r="F41" s="50">
        <f>SUM(F37:F40)</f>
        <v>243578391</v>
      </c>
      <c r="G41" s="50">
        <f>SUM(G37:G40)</f>
        <v>-138045830</v>
      </c>
      <c r="H41" s="50">
        <f>SUM(H37:H40)</f>
        <v>597685257</v>
      </c>
      <c r="I41" s="50">
        <f>SUM(I37:I40)</f>
        <v>549527194</v>
      </c>
      <c r="J41" s="50">
        <f t="shared" si="3"/>
        <v>524994626</v>
      </c>
      <c r="K41" s="50">
        <f>SUM(K37:K40)</f>
        <v>640301831</v>
      </c>
      <c r="L41" s="50">
        <f>SUM(L37:L40)</f>
        <v>462655129</v>
      </c>
      <c r="M41" s="50">
        <f>SUM(M37:M40)</f>
        <v>415640362</v>
      </c>
      <c r="N41" s="51">
        <f t="shared" si="3"/>
        <v>-600988666</v>
      </c>
      <c r="O41" s="52">
        <f t="shared" si="3"/>
        <v>2702951288</v>
      </c>
      <c r="P41" s="50">
        <f t="shared" si="3"/>
        <v>3611087973</v>
      </c>
      <c r="Q41" s="51">
        <f t="shared" si="3"/>
        <v>4613234952</v>
      </c>
    </row>
    <row r="42" spans="1:17" ht="13.5">
      <c r="A42" s="19" t="s">
        <v>56</v>
      </c>
      <c r="B42" s="25"/>
      <c r="C42" s="53">
        <v>1392000</v>
      </c>
      <c r="D42" s="53">
        <v>1392000</v>
      </c>
      <c r="E42" s="53">
        <v>2392000</v>
      </c>
      <c r="F42" s="53">
        <v>2392000</v>
      </c>
      <c r="G42" s="53">
        <v>3170000</v>
      </c>
      <c r="H42" s="53">
        <v>3170000</v>
      </c>
      <c r="I42" s="53">
        <v>3170000</v>
      </c>
      <c r="J42" s="53">
        <v>2170000</v>
      </c>
      <c r="K42" s="53">
        <v>2170000</v>
      </c>
      <c r="L42" s="53">
        <v>2170000</v>
      </c>
      <c r="M42" s="53">
        <v>2170000</v>
      </c>
      <c r="N42" s="54">
        <v>2348000</v>
      </c>
      <c r="O42" s="55">
        <v>28106000</v>
      </c>
      <c r="P42" s="53">
        <v>29597000</v>
      </c>
      <c r="Q42" s="54">
        <v>30198000</v>
      </c>
    </row>
    <row r="43" spans="1:17" ht="13.5">
      <c r="A43" s="56" t="s">
        <v>57</v>
      </c>
      <c r="B43" s="25"/>
      <c r="C43" s="57">
        <f aca="true" t="shared" si="4" ref="C43:Q43">+C41-C42</f>
        <v>-355793568</v>
      </c>
      <c r="D43" s="57">
        <f t="shared" si="4"/>
        <v>-194198135</v>
      </c>
      <c r="E43" s="57">
        <f t="shared" si="4"/>
        <v>552418697</v>
      </c>
      <c r="F43" s="57">
        <f>+F41-F42</f>
        <v>241186391</v>
      </c>
      <c r="G43" s="57">
        <f>+G41-G42</f>
        <v>-141215830</v>
      </c>
      <c r="H43" s="57">
        <f>+H41-H42</f>
        <v>594515257</v>
      </c>
      <c r="I43" s="57">
        <f>+I41-I42</f>
        <v>546357194</v>
      </c>
      <c r="J43" s="57">
        <f t="shared" si="4"/>
        <v>522824626</v>
      </c>
      <c r="K43" s="57">
        <f>+K41-K42</f>
        <v>638131831</v>
      </c>
      <c r="L43" s="57">
        <f>+L41-L42</f>
        <v>460485129</v>
      </c>
      <c r="M43" s="57">
        <f>+M41-M42</f>
        <v>413470362</v>
      </c>
      <c r="N43" s="58">
        <f t="shared" si="4"/>
        <v>-603336666</v>
      </c>
      <c r="O43" s="59">
        <f t="shared" si="4"/>
        <v>2674845288</v>
      </c>
      <c r="P43" s="57">
        <f t="shared" si="4"/>
        <v>3581490973</v>
      </c>
      <c r="Q43" s="58">
        <f t="shared" si="4"/>
        <v>4583036952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-355793568</v>
      </c>
      <c r="D45" s="50">
        <f t="shared" si="5"/>
        <v>-194198135</v>
      </c>
      <c r="E45" s="50">
        <f t="shared" si="5"/>
        <v>552418697</v>
      </c>
      <c r="F45" s="50">
        <f>SUM(F43:F44)</f>
        <v>241186391</v>
      </c>
      <c r="G45" s="50">
        <f>SUM(G43:G44)</f>
        <v>-141215830</v>
      </c>
      <c r="H45" s="50">
        <f>SUM(H43:H44)</f>
        <v>594515257</v>
      </c>
      <c r="I45" s="50">
        <f>SUM(I43:I44)</f>
        <v>546357194</v>
      </c>
      <c r="J45" s="50">
        <f t="shared" si="5"/>
        <v>522824626</v>
      </c>
      <c r="K45" s="50">
        <f>SUM(K43:K44)</f>
        <v>638131831</v>
      </c>
      <c r="L45" s="50">
        <f>SUM(L43:L44)</f>
        <v>460485129</v>
      </c>
      <c r="M45" s="50">
        <f>SUM(M43:M44)</f>
        <v>413470362</v>
      </c>
      <c r="N45" s="51">
        <f t="shared" si="5"/>
        <v>-603336666</v>
      </c>
      <c r="O45" s="52">
        <f t="shared" si="5"/>
        <v>2674845288</v>
      </c>
      <c r="P45" s="50">
        <f t="shared" si="5"/>
        <v>3581490973</v>
      </c>
      <c r="Q45" s="51">
        <f t="shared" si="5"/>
        <v>4583036952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-355793568</v>
      </c>
      <c r="D47" s="63">
        <f t="shared" si="6"/>
        <v>-194198135</v>
      </c>
      <c r="E47" s="63">
        <f t="shared" si="6"/>
        <v>552418697</v>
      </c>
      <c r="F47" s="63">
        <f>SUM(F45:F46)</f>
        <v>241186391</v>
      </c>
      <c r="G47" s="63">
        <f>SUM(G45:G46)</f>
        <v>-141215830</v>
      </c>
      <c r="H47" s="63">
        <f>SUM(H45:H46)</f>
        <v>594515257</v>
      </c>
      <c r="I47" s="63">
        <f>SUM(I45:I46)</f>
        <v>546357194</v>
      </c>
      <c r="J47" s="63">
        <f t="shared" si="6"/>
        <v>522824626</v>
      </c>
      <c r="K47" s="63">
        <f>SUM(K45:K46)</f>
        <v>638131831</v>
      </c>
      <c r="L47" s="63">
        <f>SUM(L45:L46)</f>
        <v>460485129</v>
      </c>
      <c r="M47" s="63">
        <f>SUM(M45:M46)</f>
        <v>413470362</v>
      </c>
      <c r="N47" s="64">
        <f t="shared" si="6"/>
        <v>-603336666</v>
      </c>
      <c r="O47" s="65">
        <f t="shared" si="6"/>
        <v>2674845288</v>
      </c>
      <c r="P47" s="63">
        <f t="shared" si="6"/>
        <v>3581490973</v>
      </c>
      <c r="Q47" s="66">
        <f t="shared" si="6"/>
        <v>4583036952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689010816</v>
      </c>
      <c r="D5" s="3">
        <v>725448745</v>
      </c>
      <c r="E5" s="3">
        <v>668659232</v>
      </c>
      <c r="F5" s="3">
        <v>729626724</v>
      </c>
      <c r="G5" s="3">
        <v>693351709</v>
      </c>
      <c r="H5" s="3">
        <v>534564612</v>
      </c>
      <c r="I5" s="3">
        <v>801713303</v>
      </c>
      <c r="J5" s="3">
        <v>755203985</v>
      </c>
      <c r="K5" s="3">
        <v>724346385</v>
      </c>
      <c r="L5" s="3">
        <v>696969133</v>
      </c>
      <c r="M5" s="3">
        <v>706477373</v>
      </c>
      <c r="N5" s="4">
        <v>760337023</v>
      </c>
      <c r="O5" s="5">
        <v>8485709037</v>
      </c>
      <c r="P5" s="3">
        <v>8909994486</v>
      </c>
      <c r="Q5" s="4">
        <v>9355494212</v>
      </c>
    </row>
    <row r="6" spans="1:17" ht="13.5">
      <c r="A6" s="19" t="s">
        <v>24</v>
      </c>
      <c r="B6" s="20"/>
      <c r="C6" s="3">
        <v>1242096988</v>
      </c>
      <c r="D6" s="3">
        <v>1370933237</v>
      </c>
      <c r="E6" s="3">
        <v>1206771165</v>
      </c>
      <c r="F6" s="3">
        <v>1198258179</v>
      </c>
      <c r="G6" s="3">
        <v>1148626784</v>
      </c>
      <c r="H6" s="3">
        <v>984487587</v>
      </c>
      <c r="I6" s="3">
        <v>1318600619</v>
      </c>
      <c r="J6" s="3">
        <v>1104682617</v>
      </c>
      <c r="K6" s="3">
        <v>1083678943</v>
      </c>
      <c r="L6" s="3">
        <v>1086281656</v>
      </c>
      <c r="M6" s="3">
        <v>1070657512</v>
      </c>
      <c r="N6" s="4">
        <v>1263420791</v>
      </c>
      <c r="O6" s="6">
        <v>14078496087</v>
      </c>
      <c r="P6" s="3">
        <v>14889701034</v>
      </c>
      <c r="Q6" s="4">
        <v>15654360888</v>
      </c>
    </row>
    <row r="7" spans="1:17" ht="13.5">
      <c r="A7" s="21" t="s">
        <v>25</v>
      </c>
      <c r="B7" s="20"/>
      <c r="C7" s="3">
        <v>315934760</v>
      </c>
      <c r="D7" s="3">
        <v>423832388</v>
      </c>
      <c r="E7" s="3">
        <v>405965647</v>
      </c>
      <c r="F7" s="3">
        <v>406643951</v>
      </c>
      <c r="G7" s="3">
        <v>431501344</v>
      </c>
      <c r="H7" s="3">
        <v>333157142</v>
      </c>
      <c r="I7" s="3">
        <v>452751554</v>
      </c>
      <c r="J7" s="3">
        <v>385884658</v>
      </c>
      <c r="K7" s="3">
        <v>441000314</v>
      </c>
      <c r="L7" s="3">
        <v>391092167</v>
      </c>
      <c r="M7" s="3">
        <v>384955963</v>
      </c>
      <c r="N7" s="4">
        <v>544784387</v>
      </c>
      <c r="O7" s="6">
        <v>4917504272</v>
      </c>
      <c r="P7" s="3">
        <v>5143709468</v>
      </c>
      <c r="Q7" s="4">
        <v>5380320103</v>
      </c>
    </row>
    <row r="8" spans="1:17" ht="13.5">
      <c r="A8" s="21" t="s">
        <v>26</v>
      </c>
      <c r="B8" s="20"/>
      <c r="C8" s="3">
        <v>94244846</v>
      </c>
      <c r="D8" s="3">
        <v>110059542</v>
      </c>
      <c r="E8" s="3">
        <v>106238937</v>
      </c>
      <c r="F8" s="3">
        <v>110404228</v>
      </c>
      <c r="G8" s="3">
        <v>112400855</v>
      </c>
      <c r="H8" s="3">
        <v>87083665</v>
      </c>
      <c r="I8" s="3">
        <v>131865162</v>
      </c>
      <c r="J8" s="3">
        <v>104028375</v>
      </c>
      <c r="K8" s="3">
        <v>102572951</v>
      </c>
      <c r="L8" s="3">
        <v>99206797</v>
      </c>
      <c r="M8" s="3">
        <v>104028375</v>
      </c>
      <c r="N8" s="4">
        <v>119676495</v>
      </c>
      <c r="O8" s="6">
        <v>1281810228</v>
      </c>
      <c r="P8" s="3">
        <v>1340773499</v>
      </c>
      <c r="Q8" s="4">
        <v>1402449080</v>
      </c>
    </row>
    <row r="9" spans="1:17" ht="13.5">
      <c r="A9" s="21" t="s">
        <v>27</v>
      </c>
      <c r="B9" s="20"/>
      <c r="C9" s="22">
        <v>152234096</v>
      </c>
      <c r="D9" s="22">
        <v>158545625</v>
      </c>
      <c r="E9" s="22">
        <v>152444766</v>
      </c>
      <c r="F9" s="22">
        <v>158958546</v>
      </c>
      <c r="G9" s="22">
        <v>153818565</v>
      </c>
      <c r="H9" s="22">
        <v>136156129</v>
      </c>
      <c r="I9" s="22">
        <v>174332500</v>
      </c>
      <c r="J9" s="22">
        <v>141641184</v>
      </c>
      <c r="K9" s="22">
        <v>144560448</v>
      </c>
      <c r="L9" s="22">
        <v>142350053</v>
      </c>
      <c r="M9" s="22">
        <v>151049729</v>
      </c>
      <c r="N9" s="23">
        <v>163337329</v>
      </c>
      <c r="O9" s="24">
        <v>1829428974</v>
      </c>
      <c r="P9" s="22">
        <v>1913582706</v>
      </c>
      <c r="Q9" s="23">
        <v>2001607512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7457545</v>
      </c>
      <c r="D11" s="3">
        <v>11110089</v>
      </c>
      <c r="E11" s="3">
        <v>11110089</v>
      </c>
      <c r="F11" s="3">
        <v>15307801</v>
      </c>
      <c r="G11" s="3">
        <v>13085845</v>
      </c>
      <c r="H11" s="3">
        <v>12457253</v>
      </c>
      <c r="I11" s="3">
        <v>14792199</v>
      </c>
      <c r="J11" s="3">
        <v>11792199</v>
      </c>
      <c r="K11" s="3">
        <v>16537190</v>
      </c>
      <c r="L11" s="3">
        <v>13314569</v>
      </c>
      <c r="M11" s="3">
        <v>18557727</v>
      </c>
      <c r="N11" s="4">
        <v>16299071</v>
      </c>
      <c r="O11" s="6">
        <v>161821555</v>
      </c>
      <c r="P11" s="3">
        <v>184321335</v>
      </c>
      <c r="Q11" s="4">
        <v>194225686</v>
      </c>
    </row>
    <row r="12" spans="1:17" ht="13.5">
      <c r="A12" s="19" t="s">
        <v>29</v>
      </c>
      <c r="B12" s="25"/>
      <c r="C12" s="3">
        <v>13294253</v>
      </c>
      <c r="D12" s="3">
        <v>13294253</v>
      </c>
      <c r="E12" s="3">
        <v>13294253</v>
      </c>
      <c r="F12" s="3">
        <v>13294253</v>
      </c>
      <c r="G12" s="3">
        <v>13294253</v>
      </c>
      <c r="H12" s="3">
        <v>13294253</v>
      </c>
      <c r="I12" s="3">
        <v>13294253</v>
      </c>
      <c r="J12" s="3">
        <v>13294253</v>
      </c>
      <c r="K12" s="3">
        <v>13294253</v>
      </c>
      <c r="L12" s="3">
        <v>13294253</v>
      </c>
      <c r="M12" s="3">
        <v>13294253</v>
      </c>
      <c r="N12" s="4">
        <v>13294253</v>
      </c>
      <c r="O12" s="6">
        <v>159531044</v>
      </c>
      <c r="P12" s="3">
        <v>166856206</v>
      </c>
      <c r="Q12" s="4">
        <v>174513261</v>
      </c>
    </row>
    <row r="13" spans="1:17" ht="13.5">
      <c r="A13" s="19" t="s">
        <v>30</v>
      </c>
      <c r="B13" s="25"/>
      <c r="C13" s="3">
        <v>43584145</v>
      </c>
      <c r="D13" s="3">
        <v>43583702</v>
      </c>
      <c r="E13" s="3">
        <v>43582479</v>
      </c>
      <c r="F13" s="3">
        <v>43583911</v>
      </c>
      <c r="G13" s="3">
        <v>43582903</v>
      </c>
      <c r="H13" s="3">
        <v>43582549</v>
      </c>
      <c r="I13" s="3">
        <v>43583572</v>
      </c>
      <c r="J13" s="3">
        <v>43583535</v>
      </c>
      <c r="K13" s="3">
        <v>43617554</v>
      </c>
      <c r="L13" s="3">
        <v>43617554</v>
      </c>
      <c r="M13" s="3">
        <v>43617554</v>
      </c>
      <c r="N13" s="4">
        <v>43617743</v>
      </c>
      <c r="O13" s="6">
        <v>523137191</v>
      </c>
      <c r="P13" s="3">
        <v>547210671</v>
      </c>
      <c r="Q13" s="4">
        <v>472074919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9780199</v>
      </c>
      <c r="D15" s="3">
        <v>25013585</v>
      </c>
      <c r="E15" s="3">
        <v>25063413</v>
      </c>
      <c r="F15" s="3">
        <v>25012480</v>
      </c>
      <c r="G15" s="3">
        <v>25012480</v>
      </c>
      <c r="H15" s="3">
        <v>25063413</v>
      </c>
      <c r="I15" s="3">
        <v>25012480</v>
      </c>
      <c r="J15" s="3">
        <v>25012480</v>
      </c>
      <c r="K15" s="3">
        <v>25063413</v>
      </c>
      <c r="L15" s="3">
        <v>25012480</v>
      </c>
      <c r="M15" s="3">
        <v>25560589</v>
      </c>
      <c r="N15" s="4">
        <v>40295690</v>
      </c>
      <c r="O15" s="6">
        <v>300902695</v>
      </c>
      <c r="P15" s="3">
        <v>314744221</v>
      </c>
      <c r="Q15" s="4">
        <v>329222454</v>
      </c>
    </row>
    <row r="16" spans="1:17" ht="13.5">
      <c r="A16" s="19" t="s">
        <v>33</v>
      </c>
      <c r="B16" s="25"/>
      <c r="C16" s="3">
        <v>78375</v>
      </c>
      <c r="D16" s="3">
        <v>4370546</v>
      </c>
      <c r="E16" s="3">
        <v>4370546</v>
      </c>
      <c r="F16" s="3">
        <v>4370546</v>
      </c>
      <c r="G16" s="3">
        <v>4370546</v>
      </c>
      <c r="H16" s="3">
        <v>3797546</v>
      </c>
      <c r="I16" s="3">
        <v>4658545</v>
      </c>
      <c r="J16" s="3">
        <v>4400546</v>
      </c>
      <c r="K16" s="3">
        <v>4620546</v>
      </c>
      <c r="L16" s="3">
        <v>4370546</v>
      </c>
      <c r="M16" s="3">
        <v>4375551</v>
      </c>
      <c r="N16" s="4">
        <v>8662715</v>
      </c>
      <c r="O16" s="6">
        <v>52446554</v>
      </c>
      <c r="P16" s="3">
        <v>54859095</v>
      </c>
      <c r="Q16" s="4">
        <v>57382613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1343670601</v>
      </c>
      <c r="D18" s="3">
        <v>13431150</v>
      </c>
      <c r="E18" s="3">
        <v>4500000</v>
      </c>
      <c r="F18" s="3">
        <v>103902520</v>
      </c>
      <c r="G18" s="3">
        <v>15885350</v>
      </c>
      <c r="H18" s="3">
        <v>1018326485</v>
      </c>
      <c r="I18" s="3">
        <v>95291720</v>
      </c>
      <c r="J18" s="3">
        <v>7181300</v>
      </c>
      <c r="K18" s="3">
        <v>808826784</v>
      </c>
      <c r="L18" s="3">
        <v>3500000</v>
      </c>
      <c r="M18" s="3">
        <v>3500000</v>
      </c>
      <c r="N18" s="4">
        <v>3925486</v>
      </c>
      <c r="O18" s="6">
        <v>3421941396</v>
      </c>
      <c r="P18" s="3">
        <v>3653712255</v>
      </c>
      <c r="Q18" s="4">
        <v>3999352715</v>
      </c>
    </row>
    <row r="19" spans="1:17" ht="13.5">
      <c r="A19" s="19" t="s">
        <v>36</v>
      </c>
      <c r="B19" s="25"/>
      <c r="C19" s="22">
        <v>54167578</v>
      </c>
      <c r="D19" s="22">
        <v>564844963</v>
      </c>
      <c r="E19" s="22">
        <v>69833050</v>
      </c>
      <c r="F19" s="22">
        <v>69917676</v>
      </c>
      <c r="G19" s="22">
        <v>67667686</v>
      </c>
      <c r="H19" s="22">
        <v>560940505</v>
      </c>
      <c r="I19" s="22">
        <v>70724157</v>
      </c>
      <c r="J19" s="22">
        <v>69860278</v>
      </c>
      <c r="K19" s="22">
        <v>565366894</v>
      </c>
      <c r="L19" s="22">
        <v>70867268</v>
      </c>
      <c r="M19" s="22">
        <v>88538878</v>
      </c>
      <c r="N19" s="23">
        <v>88256498</v>
      </c>
      <c r="O19" s="24">
        <v>2340985354</v>
      </c>
      <c r="P19" s="22">
        <v>2488740402</v>
      </c>
      <c r="Q19" s="23">
        <v>2609689546</v>
      </c>
    </row>
    <row r="20" spans="1:17" ht="13.5">
      <c r="A20" s="19" t="s">
        <v>37</v>
      </c>
      <c r="B20" s="25"/>
      <c r="C20" s="3">
        <v>42911</v>
      </c>
      <c r="D20" s="3">
        <v>42911</v>
      </c>
      <c r="E20" s="3">
        <v>67224</v>
      </c>
      <c r="F20" s="3">
        <v>43193</v>
      </c>
      <c r="G20" s="3">
        <v>42911</v>
      </c>
      <c r="H20" s="3">
        <v>42911</v>
      </c>
      <c r="I20" s="3">
        <v>42911</v>
      </c>
      <c r="J20" s="3">
        <v>42911</v>
      </c>
      <c r="K20" s="3">
        <v>42911</v>
      </c>
      <c r="L20" s="3">
        <v>42911</v>
      </c>
      <c r="M20" s="3">
        <v>4291387</v>
      </c>
      <c r="N20" s="26">
        <v>2254944</v>
      </c>
      <c r="O20" s="6">
        <v>7000007</v>
      </c>
      <c r="P20" s="3">
        <v>7000007</v>
      </c>
      <c r="Q20" s="4">
        <v>7000007</v>
      </c>
    </row>
    <row r="21" spans="1:17" ht="25.5">
      <c r="A21" s="27" t="s">
        <v>38</v>
      </c>
      <c r="B21" s="28"/>
      <c r="C21" s="29">
        <f aca="true" t="shared" si="0" ref="C21:Q21">SUM(C5:C20)</f>
        <v>3965597113</v>
      </c>
      <c r="D21" s="29">
        <f t="shared" si="0"/>
        <v>3464510736</v>
      </c>
      <c r="E21" s="29">
        <f t="shared" si="0"/>
        <v>2711900801</v>
      </c>
      <c r="F21" s="29">
        <f>SUM(F5:F20)</f>
        <v>2879324008</v>
      </c>
      <c r="G21" s="29">
        <f>SUM(G5:G20)</f>
        <v>2722641231</v>
      </c>
      <c r="H21" s="29">
        <f>SUM(H5:H20)</f>
        <v>3752954050</v>
      </c>
      <c r="I21" s="29">
        <f>SUM(I5:I20)</f>
        <v>3146662975</v>
      </c>
      <c r="J21" s="29">
        <f t="shared" si="0"/>
        <v>2666608321</v>
      </c>
      <c r="K21" s="29">
        <f>SUM(K5:K20)</f>
        <v>3973528586</v>
      </c>
      <c r="L21" s="29">
        <f>SUM(L5:L20)</f>
        <v>2589919387</v>
      </c>
      <c r="M21" s="29">
        <f>SUM(M5:M20)</f>
        <v>2618904891</v>
      </c>
      <c r="N21" s="30">
        <f t="shared" si="0"/>
        <v>3068162425</v>
      </c>
      <c r="O21" s="31">
        <f t="shared" si="0"/>
        <v>37560714394</v>
      </c>
      <c r="P21" s="29">
        <f t="shared" si="0"/>
        <v>39615205385</v>
      </c>
      <c r="Q21" s="32">
        <f t="shared" si="0"/>
        <v>41637692996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1114481829</v>
      </c>
      <c r="D24" s="3">
        <v>933651744</v>
      </c>
      <c r="E24" s="3">
        <v>934878689</v>
      </c>
      <c r="F24" s="3">
        <v>1039558260</v>
      </c>
      <c r="G24" s="3">
        <v>993635754</v>
      </c>
      <c r="H24" s="3">
        <v>933067507</v>
      </c>
      <c r="I24" s="3">
        <v>1039261573</v>
      </c>
      <c r="J24" s="3">
        <v>935677291</v>
      </c>
      <c r="K24" s="3">
        <v>932589209</v>
      </c>
      <c r="L24" s="3">
        <v>946385478</v>
      </c>
      <c r="M24" s="3">
        <v>844106755</v>
      </c>
      <c r="N24" s="36">
        <v>1008903617</v>
      </c>
      <c r="O24" s="6">
        <v>11656196837</v>
      </c>
      <c r="P24" s="3">
        <v>12346510117</v>
      </c>
      <c r="Q24" s="4">
        <v>13087264204</v>
      </c>
    </row>
    <row r="25" spans="1:17" ht="13.5">
      <c r="A25" s="21" t="s">
        <v>41</v>
      </c>
      <c r="B25" s="20"/>
      <c r="C25" s="3">
        <v>12775434</v>
      </c>
      <c r="D25" s="3">
        <v>12485846</v>
      </c>
      <c r="E25" s="3">
        <v>12485846</v>
      </c>
      <c r="F25" s="3">
        <v>12775434</v>
      </c>
      <c r="G25" s="3">
        <v>12485846</v>
      </c>
      <c r="H25" s="3">
        <v>12485846</v>
      </c>
      <c r="I25" s="3">
        <v>12775434</v>
      </c>
      <c r="J25" s="3">
        <v>12485846</v>
      </c>
      <c r="K25" s="3">
        <v>12485846</v>
      </c>
      <c r="L25" s="3">
        <v>12646728</v>
      </c>
      <c r="M25" s="3">
        <v>12357140</v>
      </c>
      <c r="N25" s="4">
        <v>12357140</v>
      </c>
      <c r="O25" s="6">
        <v>150602349</v>
      </c>
      <c r="P25" s="3">
        <v>159638485</v>
      </c>
      <c r="Q25" s="4">
        <v>169216794</v>
      </c>
    </row>
    <row r="26" spans="1:17" ht="13.5">
      <c r="A26" s="21" t="s">
        <v>42</v>
      </c>
      <c r="B26" s="20"/>
      <c r="C26" s="3">
        <v>178411897</v>
      </c>
      <c r="D26" s="3">
        <v>178411894</v>
      </c>
      <c r="E26" s="3">
        <v>178411897</v>
      </c>
      <c r="F26" s="3">
        <v>178411897</v>
      </c>
      <c r="G26" s="3">
        <v>178411897</v>
      </c>
      <c r="H26" s="3">
        <v>178411897</v>
      </c>
      <c r="I26" s="3">
        <v>178411897</v>
      </c>
      <c r="J26" s="3">
        <v>178411897</v>
      </c>
      <c r="K26" s="3">
        <v>178411897</v>
      </c>
      <c r="L26" s="3">
        <v>168093076</v>
      </c>
      <c r="M26" s="3">
        <v>168093076</v>
      </c>
      <c r="N26" s="4">
        <v>168093081</v>
      </c>
      <c r="O26" s="6">
        <v>2109986313</v>
      </c>
      <c r="P26" s="3">
        <v>2405241726</v>
      </c>
      <c r="Q26" s="4">
        <v>2741797431</v>
      </c>
    </row>
    <row r="27" spans="1:17" ht="13.5">
      <c r="A27" s="21" t="s">
        <v>43</v>
      </c>
      <c r="B27" s="20"/>
      <c r="C27" s="3">
        <v>264118092</v>
      </c>
      <c r="D27" s="3">
        <v>195859735</v>
      </c>
      <c r="E27" s="3">
        <v>196166408</v>
      </c>
      <c r="F27" s="3">
        <v>200900739</v>
      </c>
      <c r="G27" s="3">
        <v>195859735</v>
      </c>
      <c r="H27" s="3">
        <v>196166408</v>
      </c>
      <c r="I27" s="3">
        <v>200900739</v>
      </c>
      <c r="J27" s="3">
        <v>195860096</v>
      </c>
      <c r="K27" s="3">
        <v>194055110</v>
      </c>
      <c r="L27" s="3">
        <v>181416007</v>
      </c>
      <c r="M27" s="3">
        <v>176354150</v>
      </c>
      <c r="N27" s="36">
        <v>174438923</v>
      </c>
      <c r="O27" s="6">
        <v>2372096333</v>
      </c>
      <c r="P27" s="3">
        <v>2409826710</v>
      </c>
      <c r="Q27" s="4">
        <v>2460363389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363854166</v>
      </c>
      <c r="F28" s="3">
        <v>0</v>
      </c>
      <c r="G28" s="3">
        <v>0</v>
      </c>
      <c r="H28" s="3">
        <v>363854166</v>
      </c>
      <c r="I28" s="3">
        <v>0</v>
      </c>
      <c r="J28" s="3">
        <v>0</v>
      </c>
      <c r="K28" s="3">
        <v>363854166</v>
      </c>
      <c r="L28" s="3">
        <v>0</v>
      </c>
      <c r="M28" s="3">
        <v>0</v>
      </c>
      <c r="N28" s="4">
        <v>363854166</v>
      </c>
      <c r="O28" s="6">
        <v>1455416667</v>
      </c>
      <c r="P28" s="3">
        <v>1528187500</v>
      </c>
      <c r="Q28" s="4">
        <v>1604596876</v>
      </c>
    </row>
    <row r="29" spans="1:17" ht="13.5">
      <c r="A29" s="21" t="s">
        <v>45</v>
      </c>
      <c r="B29" s="20"/>
      <c r="C29" s="3">
        <v>126992475</v>
      </c>
      <c r="D29" s="3">
        <v>1534609688</v>
      </c>
      <c r="E29" s="3">
        <v>1450305548</v>
      </c>
      <c r="F29" s="3">
        <v>917631041</v>
      </c>
      <c r="G29" s="3">
        <v>983991331</v>
      </c>
      <c r="H29" s="3">
        <v>927940953</v>
      </c>
      <c r="I29" s="3">
        <v>847588835</v>
      </c>
      <c r="J29" s="3">
        <v>928678230</v>
      </c>
      <c r="K29" s="3">
        <v>853577153</v>
      </c>
      <c r="L29" s="3">
        <v>903856745</v>
      </c>
      <c r="M29" s="3">
        <v>888053370</v>
      </c>
      <c r="N29" s="36">
        <v>2263530623</v>
      </c>
      <c r="O29" s="6">
        <v>12626755991</v>
      </c>
      <c r="P29" s="3">
        <v>13264752295</v>
      </c>
      <c r="Q29" s="4">
        <v>14115483440</v>
      </c>
    </row>
    <row r="30" spans="1:17" ht="13.5">
      <c r="A30" s="21" t="s">
        <v>46</v>
      </c>
      <c r="B30" s="20"/>
      <c r="C30" s="3">
        <v>124791716</v>
      </c>
      <c r="D30" s="3">
        <v>48292856</v>
      </c>
      <c r="E30" s="3">
        <v>77459550</v>
      </c>
      <c r="F30" s="3">
        <v>51101242</v>
      </c>
      <c r="G30" s="3">
        <v>77154768</v>
      </c>
      <c r="H30" s="3">
        <v>36534322</v>
      </c>
      <c r="I30" s="3">
        <v>76362623</v>
      </c>
      <c r="J30" s="3">
        <v>35564805</v>
      </c>
      <c r="K30" s="3">
        <v>73296097</v>
      </c>
      <c r="L30" s="3">
        <v>35528111</v>
      </c>
      <c r="M30" s="3">
        <v>33722611</v>
      </c>
      <c r="N30" s="4">
        <v>33406965</v>
      </c>
      <c r="O30" s="6">
        <v>703215328</v>
      </c>
      <c r="P30" s="3">
        <v>716656385</v>
      </c>
      <c r="Q30" s="4">
        <v>748787331</v>
      </c>
    </row>
    <row r="31" spans="1:17" ht="13.5">
      <c r="A31" s="21" t="s">
        <v>47</v>
      </c>
      <c r="B31" s="20"/>
      <c r="C31" s="3">
        <v>572199073</v>
      </c>
      <c r="D31" s="3">
        <v>411587202</v>
      </c>
      <c r="E31" s="3">
        <v>411733711</v>
      </c>
      <c r="F31" s="3">
        <v>394145303</v>
      </c>
      <c r="G31" s="3">
        <v>423187378</v>
      </c>
      <c r="H31" s="3">
        <v>346127538</v>
      </c>
      <c r="I31" s="3">
        <v>323641240</v>
      </c>
      <c r="J31" s="3">
        <v>288452570</v>
      </c>
      <c r="K31" s="3">
        <v>314486813</v>
      </c>
      <c r="L31" s="3">
        <v>173774594</v>
      </c>
      <c r="M31" s="3">
        <v>135643387</v>
      </c>
      <c r="N31" s="36">
        <v>136749437</v>
      </c>
      <c r="O31" s="6">
        <v>3931728778</v>
      </c>
      <c r="P31" s="3">
        <v>4025564491</v>
      </c>
      <c r="Q31" s="4">
        <v>3763810521</v>
      </c>
    </row>
    <row r="32" spans="1:17" ht="13.5">
      <c r="A32" s="21" t="s">
        <v>35</v>
      </c>
      <c r="B32" s="20"/>
      <c r="C32" s="3">
        <v>5850109</v>
      </c>
      <c r="D32" s="3">
        <v>2542696</v>
      </c>
      <c r="E32" s="3">
        <v>9016896</v>
      </c>
      <c r="F32" s="3">
        <v>4864886</v>
      </c>
      <c r="G32" s="3">
        <v>2241736</v>
      </c>
      <c r="H32" s="3">
        <v>2241736</v>
      </c>
      <c r="I32" s="3">
        <v>5850109</v>
      </c>
      <c r="J32" s="3">
        <v>2241736</v>
      </c>
      <c r="K32" s="3">
        <v>2241736</v>
      </c>
      <c r="L32" s="3">
        <v>4237181</v>
      </c>
      <c r="M32" s="3">
        <v>2112136</v>
      </c>
      <c r="N32" s="4">
        <v>2112136</v>
      </c>
      <c r="O32" s="6">
        <v>45553097</v>
      </c>
      <c r="P32" s="3">
        <v>52648538</v>
      </c>
      <c r="Q32" s="4">
        <v>54840362</v>
      </c>
    </row>
    <row r="33" spans="1:17" ht="13.5">
      <c r="A33" s="21" t="s">
        <v>48</v>
      </c>
      <c r="B33" s="20"/>
      <c r="C33" s="3">
        <v>468925730</v>
      </c>
      <c r="D33" s="3">
        <v>221210281</v>
      </c>
      <c r="E33" s="3">
        <v>317375982</v>
      </c>
      <c r="F33" s="3">
        <v>248010427</v>
      </c>
      <c r="G33" s="3">
        <v>202516559</v>
      </c>
      <c r="H33" s="3">
        <v>206596617</v>
      </c>
      <c r="I33" s="3">
        <v>200334292</v>
      </c>
      <c r="J33" s="3">
        <v>181363008</v>
      </c>
      <c r="K33" s="3">
        <v>167540787</v>
      </c>
      <c r="L33" s="3">
        <v>160450928</v>
      </c>
      <c r="M33" s="3">
        <v>133388255</v>
      </c>
      <c r="N33" s="4">
        <v>146872629</v>
      </c>
      <c r="O33" s="6">
        <v>2654585404</v>
      </c>
      <c r="P33" s="3">
        <v>2777096292</v>
      </c>
      <c r="Q33" s="4">
        <v>2915903913</v>
      </c>
    </row>
    <row r="34" spans="1:17" ht="13.5">
      <c r="A34" s="19" t="s">
        <v>49</v>
      </c>
      <c r="B34" s="25"/>
      <c r="C34" s="3">
        <v>2083</v>
      </c>
      <c r="D34" s="3">
        <v>2083</v>
      </c>
      <c r="E34" s="3">
        <v>2083</v>
      </c>
      <c r="F34" s="3">
        <v>2083</v>
      </c>
      <c r="G34" s="3">
        <v>2083</v>
      </c>
      <c r="H34" s="3">
        <v>2083</v>
      </c>
      <c r="I34" s="3">
        <v>2083</v>
      </c>
      <c r="J34" s="3">
        <v>2083</v>
      </c>
      <c r="K34" s="3">
        <v>2083</v>
      </c>
      <c r="L34" s="3">
        <v>2083</v>
      </c>
      <c r="M34" s="3">
        <v>2083</v>
      </c>
      <c r="N34" s="4">
        <v>2083</v>
      </c>
      <c r="O34" s="6">
        <v>25000</v>
      </c>
      <c r="P34" s="3">
        <v>26850</v>
      </c>
      <c r="Q34" s="4">
        <v>26850</v>
      </c>
    </row>
    <row r="35" spans="1:17" ht="12.75">
      <c r="A35" s="37" t="s">
        <v>50</v>
      </c>
      <c r="B35" s="28"/>
      <c r="C35" s="29">
        <f aca="true" t="shared" si="1" ref="C35:Q35">SUM(C24:C34)</f>
        <v>2868548438</v>
      </c>
      <c r="D35" s="29">
        <f t="shared" si="1"/>
        <v>3538654025</v>
      </c>
      <c r="E35" s="29">
        <f t="shared" si="1"/>
        <v>3951690776</v>
      </c>
      <c r="F35" s="29">
        <f>SUM(F24:F34)</f>
        <v>3047401312</v>
      </c>
      <c r="G35" s="29">
        <f>SUM(G24:G34)</f>
        <v>3069487087</v>
      </c>
      <c r="H35" s="29">
        <f>SUM(H24:H34)</f>
        <v>3203429073</v>
      </c>
      <c r="I35" s="29">
        <f>SUM(I24:I34)</f>
        <v>2885128825</v>
      </c>
      <c r="J35" s="29">
        <f t="shared" si="1"/>
        <v>2758737562</v>
      </c>
      <c r="K35" s="29">
        <f>SUM(K24:K34)</f>
        <v>3092540897</v>
      </c>
      <c r="L35" s="29">
        <f>SUM(L24:L34)</f>
        <v>2586390931</v>
      </c>
      <c r="M35" s="29">
        <f>SUM(M24:M34)</f>
        <v>2393832963</v>
      </c>
      <c r="N35" s="32">
        <f t="shared" si="1"/>
        <v>4310320800</v>
      </c>
      <c r="O35" s="31">
        <f t="shared" si="1"/>
        <v>37706162097</v>
      </c>
      <c r="P35" s="29">
        <f t="shared" si="1"/>
        <v>39686149389</v>
      </c>
      <c r="Q35" s="32">
        <f t="shared" si="1"/>
        <v>41662091111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1097048675</v>
      </c>
      <c r="D37" s="42">
        <f t="shared" si="2"/>
        <v>-74143289</v>
      </c>
      <c r="E37" s="42">
        <f t="shared" si="2"/>
        <v>-1239789975</v>
      </c>
      <c r="F37" s="42">
        <f>+F21-F35</f>
        <v>-168077304</v>
      </c>
      <c r="G37" s="42">
        <f>+G21-G35</f>
        <v>-346845856</v>
      </c>
      <c r="H37" s="42">
        <f>+H21-H35</f>
        <v>549524977</v>
      </c>
      <c r="I37" s="42">
        <f>+I21-I35</f>
        <v>261534150</v>
      </c>
      <c r="J37" s="42">
        <f t="shared" si="2"/>
        <v>-92129241</v>
      </c>
      <c r="K37" s="42">
        <f>+K21-K35</f>
        <v>880987689</v>
      </c>
      <c r="L37" s="42">
        <f>+L21-L35</f>
        <v>3528456</v>
      </c>
      <c r="M37" s="42">
        <f>+M21-M35</f>
        <v>225071928</v>
      </c>
      <c r="N37" s="43">
        <f t="shared" si="2"/>
        <v>-1242158375</v>
      </c>
      <c r="O37" s="44">
        <f t="shared" si="2"/>
        <v>-145447703</v>
      </c>
      <c r="P37" s="42">
        <f t="shared" si="2"/>
        <v>-70944004</v>
      </c>
      <c r="Q37" s="43">
        <f t="shared" si="2"/>
        <v>-24398115</v>
      </c>
    </row>
    <row r="38" spans="1:17" ht="21" customHeight="1">
      <c r="A38" s="45" t="s">
        <v>52</v>
      </c>
      <c r="B38" s="25"/>
      <c r="C38" s="3">
        <v>116340618</v>
      </c>
      <c r="D38" s="3">
        <v>161911266</v>
      </c>
      <c r="E38" s="3">
        <v>171356669</v>
      </c>
      <c r="F38" s="3">
        <v>178940028</v>
      </c>
      <c r="G38" s="3">
        <v>188810536</v>
      </c>
      <c r="H38" s="3">
        <v>192592293</v>
      </c>
      <c r="I38" s="3">
        <v>146003142</v>
      </c>
      <c r="J38" s="3">
        <v>175028485</v>
      </c>
      <c r="K38" s="3">
        <v>201454848</v>
      </c>
      <c r="L38" s="3">
        <v>174200128</v>
      </c>
      <c r="M38" s="3">
        <v>181626431</v>
      </c>
      <c r="N38" s="4">
        <v>213045646</v>
      </c>
      <c r="O38" s="6">
        <v>2101310090</v>
      </c>
      <c r="P38" s="3">
        <v>1530281745</v>
      </c>
      <c r="Q38" s="4">
        <v>1555965285</v>
      </c>
    </row>
    <row r="39" spans="1:17" ht="55.5" customHeight="1">
      <c r="A39" s="45" t="s">
        <v>53</v>
      </c>
      <c r="B39" s="25"/>
      <c r="C39" s="22">
        <v>12336318</v>
      </c>
      <c r="D39" s="22">
        <v>14311287</v>
      </c>
      <c r="E39" s="22">
        <v>15349510</v>
      </c>
      <c r="F39" s="22">
        <v>13785309</v>
      </c>
      <c r="G39" s="22">
        <v>18216950</v>
      </c>
      <c r="H39" s="22">
        <v>14820399</v>
      </c>
      <c r="I39" s="22">
        <v>16834596</v>
      </c>
      <c r="J39" s="22">
        <v>19186556</v>
      </c>
      <c r="K39" s="22">
        <v>16187352</v>
      </c>
      <c r="L39" s="22">
        <v>13524313</v>
      </c>
      <c r="M39" s="22">
        <v>25561258</v>
      </c>
      <c r="N39" s="23">
        <v>26323441</v>
      </c>
      <c r="O39" s="24">
        <v>206437285</v>
      </c>
      <c r="P39" s="22">
        <v>191875398</v>
      </c>
      <c r="Q39" s="23">
        <v>200701668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1225725611</v>
      </c>
      <c r="D41" s="50">
        <f t="shared" si="3"/>
        <v>102079264</v>
      </c>
      <c r="E41" s="50">
        <f t="shared" si="3"/>
        <v>-1053083796</v>
      </c>
      <c r="F41" s="50">
        <f>SUM(F37:F40)</f>
        <v>24648033</v>
      </c>
      <c r="G41" s="50">
        <f>SUM(G37:G40)</f>
        <v>-139818370</v>
      </c>
      <c r="H41" s="50">
        <f>SUM(H37:H40)</f>
        <v>756937669</v>
      </c>
      <c r="I41" s="50">
        <f>SUM(I37:I40)</f>
        <v>424371888</v>
      </c>
      <c r="J41" s="50">
        <f t="shared" si="3"/>
        <v>102085800</v>
      </c>
      <c r="K41" s="50">
        <f>SUM(K37:K40)</f>
        <v>1098629889</v>
      </c>
      <c r="L41" s="50">
        <f>SUM(L37:L40)</f>
        <v>191252897</v>
      </c>
      <c r="M41" s="50">
        <f>SUM(M37:M40)</f>
        <v>432259617</v>
      </c>
      <c r="N41" s="51">
        <f t="shared" si="3"/>
        <v>-1002789288</v>
      </c>
      <c r="O41" s="52">
        <f t="shared" si="3"/>
        <v>2162299672</v>
      </c>
      <c r="P41" s="50">
        <f t="shared" si="3"/>
        <v>1651213139</v>
      </c>
      <c r="Q41" s="51">
        <f t="shared" si="3"/>
        <v>1732268838</v>
      </c>
    </row>
    <row r="42" spans="1:17" ht="13.5">
      <c r="A42" s="19" t="s">
        <v>56</v>
      </c>
      <c r="B42" s="25"/>
      <c r="C42" s="53">
        <v>41467</v>
      </c>
      <c r="D42" s="53">
        <v>41467</v>
      </c>
      <c r="E42" s="53">
        <v>41467</v>
      </c>
      <c r="F42" s="53">
        <v>41467</v>
      </c>
      <c r="G42" s="53">
        <v>41467</v>
      </c>
      <c r="H42" s="53">
        <v>41467</v>
      </c>
      <c r="I42" s="53">
        <v>41467</v>
      </c>
      <c r="J42" s="53">
        <v>41467</v>
      </c>
      <c r="K42" s="53">
        <v>41467</v>
      </c>
      <c r="L42" s="53">
        <v>41467</v>
      </c>
      <c r="M42" s="53">
        <v>41467</v>
      </c>
      <c r="N42" s="54">
        <v>41467</v>
      </c>
      <c r="O42" s="55">
        <v>497604</v>
      </c>
      <c r="P42" s="53">
        <v>497604</v>
      </c>
      <c r="Q42" s="54">
        <v>532436</v>
      </c>
    </row>
    <row r="43" spans="1:17" ht="13.5">
      <c r="A43" s="56" t="s">
        <v>57</v>
      </c>
      <c r="B43" s="25"/>
      <c r="C43" s="57">
        <f aca="true" t="shared" si="4" ref="C43:Q43">+C41-C42</f>
        <v>1225684144</v>
      </c>
      <c r="D43" s="57">
        <f t="shared" si="4"/>
        <v>102037797</v>
      </c>
      <c r="E43" s="57">
        <f t="shared" si="4"/>
        <v>-1053125263</v>
      </c>
      <c r="F43" s="57">
        <f>+F41-F42</f>
        <v>24606566</v>
      </c>
      <c r="G43" s="57">
        <f>+G41-G42</f>
        <v>-139859837</v>
      </c>
      <c r="H43" s="57">
        <f>+H41-H42</f>
        <v>756896202</v>
      </c>
      <c r="I43" s="57">
        <f>+I41-I42</f>
        <v>424330421</v>
      </c>
      <c r="J43" s="57">
        <f t="shared" si="4"/>
        <v>102044333</v>
      </c>
      <c r="K43" s="57">
        <f>+K41-K42</f>
        <v>1098588422</v>
      </c>
      <c r="L43" s="57">
        <f>+L41-L42</f>
        <v>191211430</v>
      </c>
      <c r="M43" s="57">
        <f>+M41-M42</f>
        <v>432218150</v>
      </c>
      <c r="N43" s="58">
        <f t="shared" si="4"/>
        <v>-1002830755</v>
      </c>
      <c r="O43" s="59">
        <f t="shared" si="4"/>
        <v>2161802068</v>
      </c>
      <c r="P43" s="57">
        <f t="shared" si="4"/>
        <v>1650715535</v>
      </c>
      <c r="Q43" s="58">
        <f t="shared" si="4"/>
        <v>1731736402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1225684144</v>
      </c>
      <c r="D45" s="50">
        <f t="shared" si="5"/>
        <v>102037797</v>
      </c>
      <c r="E45" s="50">
        <f t="shared" si="5"/>
        <v>-1053125263</v>
      </c>
      <c r="F45" s="50">
        <f>SUM(F43:F44)</f>
        <v>24606566</v>
      </c>
      <c r="G45" s="50">
        <f>SUM(G43:G44)</f>
        <v>-139859837</v>
      </c>
      <c r="H45" s="50">
        <f>SUM(H43:H44)</f>
        <v>756896202</v>
      </c>
      <c r="I45" s="50">
        <f>SUM(I43:I44)</f>
        <v>424330421</v>
      </c>
      <c r="J45" s="50">
        <f t="shared" si="5"/>
        <v>102044333</v>
      </c>
      <c r="K45" s="50">
        <f>SUM(K43:K44)</f>
        <v>1098588422</v>
      </c>
      <c r="L45" s="50">
        <f>SUM(L43:L44)</f>
        <v>191211430</v>
      </c>
      <c r="M45" s="50">
        <f>SUM(M43:M44)</f>
        <v>432218150</v>
      </c>
      <c r="N45" s="51">
        <f t="shared" si="5"/>
        <v>-1002830755</v>
      </c>
      <c r="O45" s="52">
        <f t="shared" si="5"/>
        <v>2161802068</v>
      </c>
      <c r="P45" s="50">
        <f t="shared" si="5"/>
        <v>1650715535</v>
      </c>
      <c r="Q45" s="51">
        <f t="shared" si="5"/>
        <v>1731736402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1225684144</v>
      </c>
      <c r="D47" s="63">
        <f t="shared" si="6"/>
        <v>102037797</v>
      </c>
      <c r="E47" s="63">
        <f t="shared" si="6"/>
        <v>-1053125263</v>
      </c>
      <c r="F47" s="63">
        <f>SUM(F45:F46)</f>
        <v>24606566</v>
      </c>
      <c r="G47" s="63">
        <f>SUM(G45:G46)</f>
        <v>-139859837</v>
      </c>
      <c r="H47" s="63">
        <f>SUM(H45:H46)</f>
        <v>756896202</v>
      </c>
      <c r="I47" s="63">
        <f>SUM(I45:I46)</f>
        <v>424330421</v>
      </c>
      <c r="J47" s="63">
        <f t="shared" si="6"/>
        <v>102044333</v>
      </c>
      <c r="K47" s="63">
        <f>SUM(K45:K46)</f>
        <v>1098588422</v>
      </c>
      <c r="L47" s="63">
        <f>SUM(L45:L46)</f>
        <v>191211430</v>
      </c>
      <c r="M47" s="63">
        <f>SUM(M45:M46)</f>
        <v>432218150</v>
      </c>
      <c r="N47" s="64">
        <f t="shared" si="6"/>
        <v>-1002830755</v>
      </c>
      <c r="O47" s="65">
        <f t="shared" si="6"/>
        <v>2161802068</v>
      </c>
      <c r="P47" s="63">
        <f t="shared" si="6"/>
        <v>1650715535</v>
      </c>
      <c r="Q47" s="66">
        <f t="shared" si="6"/>
        <v>1731736402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9345000170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10</v>
      </c>
      <c r="O5" s="5">
        <v>9345000180</v>
      </c>
      <c r="P5" s="3">
        <v>9989805190</v>
      </c>
      <c r="Q5" s="4">
        <v>10679101760</v>
      </c>
    </row>
    <row r="6" spans="1:17" ht="13.5">
      <c r="A6" s="19" t="s">
        <v>24</v>
      </c>
      <c r="B6" s="20"/>
      <c r="C6" s="3">
        <v>1150295355</v>
      </c>
      <c r="D6" s="3">
        <v>1071131239</v>
      </c>
      <c r="E6" s="3">
        <v>939594131</v>
      </c>
      <c r="F6" s="3">
        <v>962074550</v>
      </c>
      <c r="G6" s="3">
        <v>959743606</v>
      </c>
      <c r="H6" s="3">
        <v>930685615</v>
      </c>
      <c r="I6" s="3">
        <v>947726898</v>
      </c>
      <c r="J6" s="3">
        <v>939796433</v>
      </c>
      <c r="K6" s="3">
        <v>960232565</v>
      </c>
      <c r="L6" s="3">
        <v>958326375</v>
      </c>
      <c r="M6" s="3">
        <v>1010329774</v>
      </c>
      <c r="N6" s="4">
        <v>2949355249</v>
      </c>
      <c r="O6" s="6">
        <v>13779291790</v>
      </c>
      <c r="P6" s="3">
        <v>15779561730</v>
      </c>
      <c r="Q6" s="4">
        <v>16960601300</v>
      </c>
    </row>
    <row r="7" spans="1:17" ht="13.5">
      <c r="A7" s="21" t="s">
        <v>25</v>
      </c>
      <c r="B7" s="20"/>
      <c r="C7" s="3">
        <v>464468666</v>
      </c>
      <c r="D7" s="3">
        <v>464468666</v>
      </c>
      <c r="E7" s="3">
        <v>464468666</v>
      </c>
      <c r="F7" s="3">
        <v>464468666</v>
      </c>
      <c r="G7" s="3">
        <v>464468666</v>
      </c>
      <c r="H7" s="3">
        <v>464468666</v>
      </c>
      <c r="I7" s="3">
        <v>464468666</v>
      </c>
      <c r="J7" s="3">
        <v>464468666</v>
      </c>
      <c r="K7" s="3">
        <v>464468666</v>
      </c>
      <c r="L7" s="3">
        <v>464468666</v>
      </c>
      <c r="M7" s="3">
        <v>464468666</v>
      </c>
      <c r="N7" s="4">
        <v>464468744</v>
      </c>
      <c r="O7" s="6">
        <v>5573624070</v>
      </c>
      <c r="P7" s="3">
        <v>6104399190</v>
      </c>
      <c r="Q7" s="4">
        <v>6685790060</v>
      </c>
    </row>
    <row r="8" spans="1:17" ht="13.5">
      <c r="A8" s="21" t="s">
        <v>26</v>
      </c>
      <c r="B8" s="20"/>
      <c r="C8" s="3">
        <v>6882930</v>
      </c>
      <c r="D8" s="3">
        <v>6882930</v>
      </c>
      <c r="E8" s="3">
        <v>6882930</v>
      </c>
      <c r="F8" s="3">
        <v>6882930</v>
      </c>
      <c r="G8" s="3">
        <v>6882930</v>
      </c>
      <c r="H8" s="3">
        <v>6882930</v>
      </c>
      <c r="I8" s="3">
        <v>6882930</v>
      </c>
      <c r="J8" s="3">
        <v>6882930</v>
      </c>
      <c r="K8" s="3">
        <v>6882930</v>
      </c>
      <c r="L8" s="3">
        <v>6882930</v>
      </c>
      <c r="M8" s="3">
        <v>6882930</v>
      </c>
      <c r="N8" s="4">
        <v>1267439830</v>
      </c>
      <c r="O8" s="6">
        <v>1343152060</v>
      </c>
      <c r="P8" s="3">
        <v>1476124130</v>
      </c>
      <c r="Q8" s="4">
        <v>1622260380</v>
      </c>
    </row>
    <row r="9" spans="1:17" ht="13.5">
      <c r="A9" s="21" t="s">
        <v>27</v>
      </c>
      <c r="B9" s="20"/>
      <c r="C9" s="22">
        <v>71555845</v>
      </c>
      <c r="D9" s="22">
        <v>71555845</v>
      </c>
      <c r="E9" s="22">
        <v>71555845</v>
      </c>
      <c r="F9" s="22">
        <v>71555845</v>
      </c>
      <c r="G9" s="22">
        <v>71555845</v>
      </c>
      <c r="H9" s="22">
        <v>71555845</v>
      </c>
      <c r="I9" s="22">
        <v>71555845</v>
      </c>
      <c r="J9" s="22">
        <v>71555845</v>
      </c>
      <c r="K9" s="22">
        <v>71555845</v>
      </c>
      <c r="L9" s="22">
        <v>71555845</v>
      </c>
      <c r="M9" s="22">
        <v>71555845</v>
      </c>
      <c r="N9" s="23">
        <v>71555855</v>
      </c>
      <c r="O9" s="24">
        <v>858670150</v>
      </c>
      <c r="P9" s="22">
        <v>943020120</v>
      </c>
      <c r="Q9" s="23">
        <v>1035662020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223730307</v>
      </c>
      <c r="D11" s="3">
        <v>67871503</v>
      </c>
      <c r="E11" s="3">
        <v>67810718</v>
      </c>
      <c r="F11" s="3">
        <v>68183742</v>
      </c>
      <c r="G11" s="3">
        <v>55416012</v>
      </c>
      <c r="H11" s="3">
        <v>60575276</v>
      </c>
      <c r="I11" s="3">
        <v>57639564</v>
      </c>
      <c r="J11" s="3">
        <v>58953748</v>
      </c>
      <c r="K11" s="3">
        <v>62584425</v>
      </c>
      <c r="L11" s="3">
        <v>60598813</v>
      </c>
      <c r="M11" s="3">
        <v>80267191</v>
      </c>
      <c r="N11" s="4">
        <v>69132981</v>
      </c>
      <c r="O11" s="6">
        <v>932764280</v>
      </c>
      <c r="P11" s="3">
        <v>1007518720</v>
      </c>
      <c r="Q11" s="4">
        <v>1073364330</v>
      </c>
    </row>
    <row r="12" spans="1:17" ht="13.5">
      <c r="A12" s="19" t="s">
        <v>29</v>
      </c>
      <c r="B12" s="25"/>
      <c r="C12" s="3">
        <v>26976864</v>
      </c>
      <c r="D12" s="3">
        <v>26974362</v>
      </c>
      <c r="E12" s="3">
        <v>26967133</v>
      </c>
      <c r="F12" s="3">
        <v>26962327</v>
      </c>
      <c r="G12" s="3">
        <v>26968695</v>
      </c>
      <c r="H12" s="3">
        <v>27435395</v>
      </c>
      <c r="I12" s="3">
        <v>27021217</v>
      </c>
      <c r="J12" s="3">
        <v>27022542</v>
      </c>
      <c r="K12" s="3">
        <v>27006511</v>
      </c>
      <c r="L12" s="3">
        <v>27047651</v>
      </c>
      <c r="M12" s="3">
        <v>27046293</v>
      </c>
      <c r="N12" s="4">
        <v>27049400</v>
      </c>
      <c r="O12" s="6">
        <v>324478390</v>
      </c>
      <c r="P12" s="3">
        <v>343693330</v>
      </c>
      <c r="Q12" s="4">
        <v>389715100</v>
      </c>
    </row>
    <row r="13" spans="1:17" ht="13.5">
      <c r="A13" s="19" t="s">
        <v>30</v>
      </c>
      <c r="B13" s="25"/>
      <c r="C13" s="3">
        <v>279393959</v>
      </c>
      <c r="D13" s="3">
        <v>32102279</v>
      </c>
      <c r="E13" s="3">
        <v>32102279</v>
      </c>
      <c r="F13" s="3">
        <v>32102279</v>
      </c>
      <c r="G13" s="3">
        <v>32102279</v>
      </c>
      <c r="H13" s="3">
        <v>32102279</v>
      </c>
      <c r="I13" s="3">
        <v>32108438</v>
      </c>
      <c r="J13" s="3">
        <v>32106792</v>
      </c>
      <c r="K13" s="3">
        <v>32107330</v>
      </c>
      <c r="L13" s="3">
        <v>32107771</v>
      </c>
      <c r="M13" s="3">
        <v>32107111</v>
      </c>
      <c r="N13" s="4">
        <v>32108784</v>
      </c>
      <c r="O13" s="6">
        <v>632551580</v>
      </c>
      <c r="P13" s="3">
        <v>655679110</v>
      </c>
      <c r="Q13" s="4">
        <v>679963750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7496173</v>
      </c>
      <c r="D15" s="3">
        <v>5942242</v>
      </c>
      <c r="E15" s="3">
        <v>5855450</v>
      </c>
      <c r="F15" s="3">
        <v>5846498</v>
      </c>
      <c r="G15" s="3">
        <v>5840969</v>
      </c>
      <c r="H15" s="3">
        <v>5894338</v>
      </c>
      <c r="I15" s="3">
        <v>6247311</v>
      </c>
      <c r="J15" s="3">
        <v>6139961</v>
      </c>
      <c r="K15" s="3">
        <v>5849347</v>
      </c>
      <c r="L15" s="3">
        <v>6151347</v>
      </c>
      <c r="M15" s="3">
        <v>5895363</v>
      </c>
      <c r="N15" s="4">
        <v>5962461</v>
      </c>
      <c r="O15" s="6">
        <v>73121460</v>
      </c>
      <c r="P15" s="3">
        <v>76691860</v>
      </c>
      <c r="Q15" s="4">
        <v>80498980</v>
      </c>
    </row>
    <row r="16" spans="1:17" ht="13.5">
      <c r="A16" s="19" t="s">
        <v>33</v>
      </c>
      <c r="B16" s="25"/>
      <c r="C16" s="3">
        <v>3295449</v>
      </c>
      <c r="D16" s="3">
        <v>3305449</v>
      </c>
      <c r="E16" s="3">
        <v>3295449</v>
      </c>
      <c r="F16" s="3">
        <v>3320449</v>
      </c>
      <c r="G16" s="3">
        <v>3290449</v>
      </c>
      <c r="H16" s="3">
        <v>3285449</v>
      </c>
      <c r="I16" s="3">
        <v>3325449</v>
      </c>
      <c r="J16" s="3">
        <v>3295449</v>
      </c>
      <c r="K16" s="3">
        <v>3315449</v>
      </c>
      <c r="L16" s="3">
        <v>3325449</v>
      </c>
      <c r="M16" s="3">
        <v>3295449</v>
      </c>
      <c r="N16" s="4">
        <v>3305451</v>
      </c>
      <c r="O16" s="6">
        <v>39655390</v>
      </c>
      <c r="P16" s="3">
        <v>41719210</v>
      </c>
      <c r="Q16" s="4">
        <v>43805180</v>
      </c>
    </row>
    <row r="17" spans="1:17" ht="13.5">
      <c r="A17" s="21" t="s">
        <v>34</v>
      </c>
      <c r="B17" s="20"/>
      <c r="C17" s="3">
        <v>1148769</v>
      </c>
      <c r="D17" s="3">
        <v>1148769</v>
      </c>
      <c r="E17" s="3">
        <v>1148769</v>
      </c>
      <c r="F17" s="3">
        <v>1148769</v>
      </c>
      <c r="G17" s="3">
        <v>1148769</v>
      </c>
      <c r="H17" s="3">
        <v>1148769</v>
      </c>
      <c r="I17" s="3">
        <v>1148769</v>
      </c>
      <c r="J17" s="3">
        <v>1148769</v>
      </c>
      <c r="K17" s="3">
        <v>1148769</v>
      </c>
      <c r="L17" s="3">
        <v>1148769</v>
      </c>
      <c r="M17" s="3">
        <v>1148769</v>
      </c>
      <c r="N17" s="4">
        <v>1148771</v>
      </c>
      <c r="O17" s="6">
        <v>13785230</v>
      </c>
      <c r="P17" s="3">
        <v>14054490</v>
      </c>
      <c r="Q17" s="4">
        <v>14757210</v>
      </c>
    </row>
    <row r="18" spans="1:17" ht="13.5">
      <c r="A18" s="19" t="s">
        <v>35</v>
      </c>
      <c r="B18" s="25"/>
      <c r="C18" s="3">
        <v>251260190</v>
      </c>
      <c r="D18" s="3">
        <v>687058161</v>
      </c>
      <c r="E18" s="3">
        <v>541349337</v>
      </c>
      <c r="F18" s="3">
        <v>9569237</v>
      </c>
      <c r="G18" s="3">
        <v>37607215</v>
      </c>
      <c r="H18" s="3">
        <v>1179339636</v>
      </c>
      <c r="I18" s="3">
        <v>11074821</v>
      </c>
      <c r="J18" s="3">
        <v>64932405</v>
      </c>
      <c r="K18" s="3">
        <v>1162037651</v>
      </c>
      <c r="L18" s="3">
        <v>28252515</v>
      </c>
      <c r="M18" s="3">
        <v>25279945</v>
      </c>
      <c r="N18" s="4">
        <v>92785747</v>
      </c>
      <c r="O18" s="6">
        <v>4090546860</v>
      </c>
      <c r="P18" s="3">
        <v>4426642040</v>
      </c>
      <c r="Q18" s="4">
        <v>4773342020</v>
      </c>
    </row>
    <row r="19" spans="1:17" ht="13.5">
      <c r="A19" s="19" t="s">
        <v>36</v>
      </c>
      <c r="B19" s="25"/>
      <c r="C19" s="22">
        <v>106831301</v>
      </c>
      <c r="D19" s="22">
        <v>982482790</v>
      </c>
      <c r="E19" s="22">
        <v>31301368</v>
      </c>
      <c r="F19" s="22">
        <v>50909668</v>
      </c>
      <c r="G19" s="22">
        <v>26889384</v>
      </c>
      <c r="H19" s="22">
        <v>996613204</v>
      </c>
      <c r="I19" s="22">
        <v>65944986</v>
      </c>
      <c r="J19" s="22">
        <v>34779430</v>
      </c>
      <c r="K19" s="22">
        <v>992748462</v>
      </c>
      <c r="L19" s="22">
        <v>58914645</v>
      </c>
      <c r="M19" s="22">
        <v>49243476</v>
      </c>
      <c r="N19" s="23">
        <v>120369486</v>
      </c>
      <c r="O19" s="24">
        <v>3517028200</v>
      </c>
      <c r="P19" s="22">
        <v>3755666860</v>
      </c>
      <c r="Q19" s="23">
        <v>4001369120</v>
      </c>
    </row>
    <row r="20" spans="1:17" ht="13.5">
      <c r="A20" s="19" t="s">
        <v>37</v>
      </c>
      <c r="B20" s="25"/>
      <c r="C20" s="3">
        <v>-943619</v>
      </c>
      <c r="D20" s="3">
        <v>1691</v>
      </c>
      <c r="E20" s="3">
        <v>1691</v>
      </c>
      <c r="F20" s="3">
        <v>1691</v>
      </c>
      <c r="G20" s="3">
        <v>1752</v>
      </c>
      <c r="H20" s="3">
        <v>251752</v>
      </c>
      <c r="I20" s="3">
        <v>1752</v>
      </c>
      <c r="J20" s="3">
        <v>1852</v>
      </c>
      <c r="K20" s="3">
        <v>1852</v>
      </c>
      <c r="L20" s="3">
        <v>1852</v>
      </c>
      <c r="M20" s="3">
        <v>11001852</v>
      </c>
      <c r="N20" s="26">
        <v>251862</v>
      </c>
      <c r="O20" s="6">
        <v>10575980</v>
      </c>
      <c r="P20" s="3">
        <v>10555910</v>
      </c>
      <c r="Q20" s="4">
        <v>9431170</v>
      </c>
    </row>
    <row r="21" spans="1:17" ht="25.5">
      <c r="A21" s="27" t="s">
        <v>38</v>
      </c>
      <c r="B21" s="28"/>
      <c r="C21" s="29">
        <f aca="true" t="shared" si="0" ref="C21:Q21">SUM(C5:C20)</f>
        <v>11937392359</v>
      </c>
      <c r="D21" s="29">
        <f t="shared" si="0"/>
        <v>3420925926</v>
      </c>
      <c r="E21" s="29">
        <f t="shared" si="0"/>
        <v>2192333766</v>
      </c>
      <c r="F21" s="29">
        <f>SUM(F5:F20)</f>
        <v>1703026651</v>
      </c>
      <c r="G21" s="29">
        <f>SUM(G5:G20)</f>
        <v>1691916571</v>
      </c>
      <c r="H21" s="29">
        <f>SUM(H5:H20)</f>
        <v>3780239154</v>
      </c>
      <c r="I21" s="29">
        <f>SUM(I5:I20)</f>
        <v>1695146646</v>
      </c>
      <c r="J21" s="29">
        <f t="shared" si="0"/>
        <v>1711084822</v>
      </c>
      <c r="K21" s="29">
        <f>SUM(K5:K20)</f>
        <v>3789939802</v>
      </c>
      <c r="L21" s="29">
        <f>SUM(L5:L20)</f>
        <v>1718782628</v>
      </c>
      <c r="M21" s="29">
        <f>SUM(M5:M20)</f>
        <v>1788522664</v>
      </c>
      <c r="N21" s="30">
        <f t="shared" si="0"/>
        <v>5104934631</v>
      </c>
      <c r="O21" s="31">
        <f t="shared" si="0"/>
        <v>40534245620</v>
      </c>
      <c r="P21" s="29">
        <f t="shared" si="0"/>
        <v>44625131890</v>
      </c>
      <c r="Q21" s="32">
        <f t="shared" si="0"/>
        <v>48049662380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927243136</v>
      </c>
      <c r="D24" s="3">
        <v>861034066</v>
      </c>
      <c r="E24" s="3">
        <v>873970933</v>
      </c>
      <c r="F24" s="3">
        <v>860550310</v>
      </c>
      <c r="G24" s="3">
        <v>1292121658</v>
      </c>
      <c r="H24" s="3">
        <v>884410288</v>
      </c>
      <c r="I24" s="3">
        <v>866591831</v>
      </c>
      <c r="J24" s="3">
        <v>856009988</v>
      </c>
      <c r="K24" s="3">
        <v>844415193</v>
      </c>
      <c r="L24" s="3">
        <v>870645748</v>
      </c>
      <c r="M24" s="3">
        <v>849954200</v>
      </c>
      <c r="N24" s="36">
        <v>764544239</v>
      </c>
      <c r="O24" s="6">
        <v>10751491590</v>
      </c>
      <c r="P24" s="3">
        <v>11470070450</v>
      </c>
      <c r="Q24" s="4">
        <v>12274127590</v>
      </c>
    </row>
    <row r="25" spans="1:17" ht="13.5">
      <c r="A25" s="21" t="s">
        <v>41</v>
      </c>
      <c r="B25" s="20"/>
      <c r="C25" s="3">
        <v>14436837</v>
      </c>
      <c r="D25" s="3">
        <v>11401917</v>
      </c>
      <c r="E25" s="3">
        <v>11401917</v>
      </c>
      <c r="F25" s="3">
        <v>11401917</v>
      </c>
      <c r="G25" s="3">
        <v>11401917</v>
      </c>
      <c r="H25" s="3">
        <v>11401917</v>
      </c>
      <c r="I25" s="3">
        <v>11401917</v>
      </c>
      <c r="J25" s="3">
        <v>11401917</v>
      </c>
      <c r="K25" s="3">
        <v>11401917</v>
      </c>
      <c r="L25" s="3">
        <v>11401917</v>
      </c>
      <c r="M25" s="3">
        <v>11401917</v>
      </c>
      <c r="N25" s="4">
        <v>11401913</v>
      </c>
      <c r="O25" s="6">
        <v>139857920</v>
      </c>
      <c r="P25" s="3">
        <v>145537600</v>
      </c>
      <c r="Q25" s="4">
        <v>151450650</v>
      </c>
    </row>
    <row r="26" spans="1:17" ht="13.5">
      <c r="A26" s="21" t="s">
        <v>42</v>
      </c>
      <c r="B26" s="20"/>
      <c r="C26" s="3">
        <v>16466030</v>
      </c>
      <c r="D26" s="3">
        <v>16466030</v>
      </c>
      <c r="E26" s="3">
        <v>16466030</v>
      </c>
      <c r="F26" s="3">
        <v>16466030</v>
      </c>
      <c r="G26" s="3">
        <v>16469150</v>
      </c>
      <c r="H26" s="3">
        <v>16469150</v>
      </c>
      <c r="I26" s="3">
        <v>16469150</v>
      </c>
      <c r="J26" s="3">
        <v>581846065</v>
      </c>
      <c r="K26" s="3">
        <v>16469150</v>
      </c>
      <c r="L26" s="3">
        <v>16469150</v>
      </c>
      <c r="M26" s="3">
        <v>16704480</v>
      </c>
      <c r="N26" s="4">
        <v>2043162145</v>
      </c>
      <c r="O26" s="6">
        <v>2789922560</v>
      </c>
      <c r="P26" s="3">
        <v>2942496240</v>
      </c>
      <c r="Q26" s="4">
        <v>3222073540</v>
      </c>
    </row>
    <row r="27" spans="1:17" ht="13.5">
      <c r="A27" s="21" t="s">
        <v>43</v>
      </c>
      <c r="B27" s="20"/>
      <c r="C27" s="3">
        <v>247117953</v>
      </c>
      <c r="D27" s="3">
        <v>246463747</v>
      </c>
      <c r="E27" s="3">
        <v>246463747</v>
      </c>
      <c r="F27" s="3">
        <v>246463747</v>
      </c>
      <c r="G27" s="3">
        <v>246463747</v>
      </c>
      <c r="H27" s="3">
        <v>246463748</v>
      </c>
      <c r="I27" s="3">
        <v>246305652</v>
      </c>
      <c r="J27" s="3">
        <v>246305652</v>
      </c>
      <c r="K27" s="3">
        <v>246465713</v>
      </c>
      <c r="L27" s="3">
        <v>246465713</v>
      </c>
      <c r="M27" s="3">
        <v>246465713</v>
      </c>
      <c r="N27" s="36">
        <v>246583128</v>
      </c>
      <c r="O27" s="6">
        <v>2958028260</v>
      </c>
      <c r="P27" s="3">
        <v>2838528070</v>
      </c>
      <c r="Q27" s="4">
        <v>2701385420</v>
      </c>
    </row>
    <row r="28" spans="1:17" ht="13.5">
      <c r="A28" s="21" t="s">
        <v>44</v>
      </c>
      <c r="B28" s="20"/>
      <c r="C28" s="3">
        <v>126552352</v>
      </c>
      <c r="D28" s="3">
        <v>0</v>
      </c>
      <c r="E28" s="3">
        <v>9208291</v>
      </c>
      <c r="F28" s="3">
        <v>0</v>
      </c>
      <c r="G28" s="3">
        <v>14361558</v>
      </c>
      <c r="H28" s="3">
        <v>325078043</v>
      </c>
      <c r="I28" s="3">
        <v>43760505</v>
      </c>
      <c r="J28" s="3">
        <v>0</v>
      </c>
      <c r="K28" s="3">
        <v>6758379</v>
      </c>
      <c r="L28" s="3">
        <v>300000</v>
      </c>
      <c r="M28" s="3">
        <v>13939157</v>
      </c>
      <c r="N28" s="4">
        <v>305140825</v>
      </c>
      <c r="O28" s="6">
        <v>845099110</v>
      </c>
      <c r="P28" s="3">
        <v>875304090</v>
      </c>
      <c r="Q28" s="4">
        <v>914196750</v>
      </c>
    </row>
    <row r="29" spans="1:17" ht="13.5">
      <c r="A29" s="21" t="s">
        <v>45</v>
      </c>
      <c r="B29" s="20"/>
      <c r="C29" s="3">
        <v>334382929</v>
      </c>
      <c r="D29" s="3">
        <v>333703870</v>
      </c>
      <c r="E29" s="3">
        <v>333607958</v>
      </c>
      <c r="F29" s="3">
        <v>333663371</v>
      </c>
      <c r="G29" s="3">
        <v>333408159</v>
      </c>
      <c r="H29" s="3">
        <v>333230284</v>
      </c>
      <c r="I29" s="3">
        <v>333464616</v>
      </c>
      <c r="J29" s="3">
        <v>333264049</v>
      </c>
      <c r="K29" s="3">
        <v>333434991</v>
      </c>
      <c r="L29" s="3">
        <v>333247844</v>
      </c>
      <c r="M29" s="3">
        <v>333409537</v>
      </c>
      <c r="N29" s="36">
        <v>9761846982</v>
      </c>
      <c r="O29" s="6">
        <v>13430664590</v>
      </c>
      <c r="P29" s="3">
        <v>15209138250</v>
      </c>
      <c r="Q29" s="4">
        <v>16337962350</v>
      </c>
    </row>
    <row r="30" spans="1:17" ht="13.5">
      <c r="A30" s="21" t="s">
        <v>46</v>
      </c>
      <c r="B30" s="20"/>
      <c r="C30" s="3">
        <v>587375832</v>
      </c>
      <c r="D30" s="3">
        <v>56839310</v>
      </c>
      <c r="E30" s="3">
        <v>49938539</v>
      </c>
      <c r="F30" s="3">
        <v>50724680</v>
      </c>
      <c r="G30" s="3">
        <v>59819898</v>
      </c>
      <c r="H30" s="3">
        <v>53634777</v>
      </c>
      <c r="I30" s="3">
        <v>51998527</v>
      </c>
      <c r="J30" s="3">
        <v>57335028</v>
      </c>
      <c r="K30" s="3">
        <v>58377945</v>
      </c>
      <c r="L30" s="3">
        <v>52561946</v>
      </c>
      <c r="M30" s="3">
        <v>57034736</v>
      </c>
      <c r="N30" s="4">
        <v>63493382</v>
      </c>
      <c r="O30" s="6">
        <v>1199134600</v>
      </c>
      <c r="P30" s="3">
        <v>1282080970</v>
      </c>
      <c r="Q30" s="4">
        <v>1343664300</v>
      </c>
    </row>
    <row r="31" spans="1:17" ht="13.5">
      <c r="A31" s="21" t="s">
        <v>47</v>
      </c>
      <c r="B31" s="20"/>
      <c r="C31" s="3">
        <v>1945270213</v>
      </c>
      <c r="D31" s="3">
        <v>234863658</v>
      </c>
      <c r="E31" s="3">
        <v>275004479</v>
      </c>
      <c r="F31" s="3">
        <v>255321081</v>
      </c>
      <c r="G31" s="3">
        <v>295539057</v>
      </c>
      <c r="H31" s="3">
        <v>252772848</v>
      </c>
      <c r="I31" s="3">
        <v>283693057</v>
      </c>
      <c r="J31" s="3">
        <v>251890736</v>
      </c>
      <c r="K31" s="3">
        <v>256567702</v>
      </c>
      <c r="L31" s="3">
        <v>247461825</v>
      </c>
      <c r="M31" s="3">
        <v>231385174</v>
      </c>
      <c r="N31" s="36">
        <v>408081960</v>
      </c>
      <c r="O31" s="6">
        <v>4937851790</v>
      </c>
      <c r="P31" s="3">
        <v>5500234800</v>
      </c>
      <c r="Q31" s="4">
        <v>5764856940</v>
      </c>
    </row>
    <row r="32" spans="1:17" ht="13.5">
      <c r="A32" s="21" t="s">
        <v>35</v>
      </c>
      <c r="B32" s="20"/>
      <c r="C32" s="3">
        <v>376660341</v>
      </c>
      <c r="D32" s="3">
        <v>18804699</v>
      </c>
      <c r="E32" s="3">
        <v>19517167</v>
      </c>
      <c r="F32" s="3">
        <v>12572349</v>
      </c>
      <c r="G32" s="3">
        <v>8423460</v>
      </c>
      <c r="H32" s="3">
        <v>27907389</v>
      </c>
      <c r="I32" s="3">
        <v>17122283</v>
      </c>
      <c r="J32" s="3">
        <v>10461212</v>
      </c>
      <c r="K32" s="3">
        <v>21993557</v>
      </c>
      <c r="L32" s="3">
        <v>12263057</v>
      </c>
      <c r="M32" s="3">
        <v>15850128</v>
      </c>
      <c r="N32" s="4">
        <v>26677008</v>
      </c>
      <c r="O32" s="6">
        <v>568252650</v>
      </c>
      <c r="P32" s="3">
        <v>605510930</v>
      </c>
      <c r="Q32" s="4">
        <v>646130100</v>
      </c>
    </row>
    <row r="33" spans="1:17" ht="13.5">
      <c r="A33" s="21" t="s">
        <v>48</v>
      </c>
      <c r="B33" s="20"/>
      <c r="C33" s="3">
        <v>654937457</v>
      </c>
      <c r="D33" s="3">
        <v>163313287</v>
      </c>
      <c r="E33" s="3">
        <v>166388954</v>
      </c>
      <c r="F33" s="3">
        <v>162972206</v>
      </c>
      <c r="G33" s="3">
        <v>170538917</v>
      </c>
      <c r="H33" s="3">
        <v>180593959</v>
      </c>
      <c r="I33" s="3">
        <v>164581883</v>
      </c>
      <c r="J33" s="3">
        <v>162753833</v>
      </c>
      <c r="K33" s="3">
        <v>170373932</v>
      </c>
      <c r="L33" s="3">
        <v>156831985</v>
      </c>
      <c r="M33" s="3">
        <v>158359425</v>
      </c>
      <c r="N33" s="4">
        <v>222536382</v>
      </c>
      <c r="O33" s="6">
        <v>2534182220</v>
      </c>
      <c r="P33" s="3">
        <v>2662987090</v>
      </c>
      <c r="Q33" s="4">
        <v>2954447680</v>
      </c>
    </row>
    <row r="34" spans="1:17" ht="13.5">
      <c r="A34" s="19" t="s">
        <v>49</v>
      </c>
      <c r="B34" s="25"/>
      <c r="C34" s="3">
        <v>7048017</v>
      </c>
      <c r="D34" s="3">
        <v>25931</v>
      </c>
      <c r="E34" s="3">
        <v>13657</v>
      </c>
      <c r="F34" s="3">
        <v>10703</v>
      </c>
      <c r="G34" s="3">
        <v>36934</v>
      </c>
      <c r="H34" s="3">
        <v>43275</v>
      </c>
      <c r="I34" s="3">
        <v>17055</v>
      </c>
      <c r="J34" s="3">
        <v>8222</v>
      </c>
      <c r="K34" s="3">
        <v>17831</v>
      </c>
      <c r="L34" s="3">
        <v>20034</v>
      </c>
      <c r="M34" s="3">
        <v>49987</v>
      </c>
      <c r="N34" s="4">
        <v>33624</v>
      </c>
      <c r="O34" s="6">
        <v>7325270</v>
      </c>
      <c r="P34" s="3">
        <v>7893960</v>
      </c>
      <c r="Q34" s="4">
        <v>8424000</v>
      </c>
    </row>
    <row r="35" spans="1:17" ht="12.75">
      <c r="A35" s="37" t="s">
        <v>50</v>
      </c>
      <c r="B35" s="28"/>
      <c r="C35" s="29">
        <f aca="true" t="shared" si="1" ref="C35:Q35">SUM(C24:C34)</f>
        <v>5237491097</v>
      </c>
      <c r="D35" s="29">
        <f t="shared" si="1"/>
        <v>1942916515</v>
      </c>
      <c r="E35" s="29">
        <f t="shared" si="1"/>
        <v>2001981672</v>
      </c>
      <c r="F35" s="29">
        <f>SUM(F24:F34)</f>
        <v>1950146394</v>
      </c>
      <c r="G35" s="29">
        <f>SUM(G24:G34)</f>
        <v>2448584455</v>
      </c>
      <c r="H35" s="29">
        <f>SUM(H24:H34)</f>
        <v>2332005678</v>
      </c>
      <c r="I35" s="29">
        <f>SUM(I24:I34)</f>
        <v>2035406476</v>
      </c>
      <c r="J35" s="29">
        <f t="shared" si="1"/>
        <v>2511276702</v>
      </c>
      <c r="K35" s="29">
        <f>SUM(K24:K34)</f>
        <v>1966276310</v>
      </c>
      <c r="L35" s="29">
        <f>SUM(L24:L34)</f>
        <v>1947669219</v>
      </c>
      <c r="M35" s="29">
        <f>SUM(M24:M34)</f>
        <v>1934554454</v>
      </c>
      <c r="N35" s="32">
        <f t="shared" si="1"/>
        <v>13853501588</v>
      </c>
      <c r="O35" s="31">
        <f t="shared" si="1"/>
        <v>40161810560</v>
      </c>
      <c r="P35" s="29">
        <f t="shared" si="1"/>
        <v>43539782450</v>
      </c>
      <c r="Q35" s="32">
        <f t="shared" si="1"/>
        <v>46318719320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6699901262</v>
      </c>
      <c r="D37" s="42">
        <f t="shared" si="2"/>
        <v>1478009411</v>
      </c>
      <c r="E37" s="42">
        <f t="shared" si="2"/>
        <v>190352094</v>
      </c>
      <c r="F37" s="42">
        <f>+F21-F35</f>
        <v>-247119743</v>
      </c>
      <c r="G37" s="42">
        <f>+G21-G35</f>
        <v>-756667884</v>
      </c>
      <c r="H37" s="42">
        <f>+H21-H35</f>
        <v>1448233476</v>
      </c>
      <c r="I37" s="42">
        <f>+I21-I35</f>
        <v>-340259830</v>
      </c>
      <c r="J37" s="42">
        <f t="shared" si="2"/>
        <v>-800191880</v>
      </c>
      <c r="K37" s="42">
        <f>+K21-K35</f>
        <v>1823663492</v>
      </c>
      <c r="L37" s="42">
        <f>+L21-L35</f>
        <v>-228886591</v>
      </c>
      <c r="M37" s="42">
        <f>+M21-M35</f>
        <v>-146031790</v>
      </c>
      <c r="N37" s="43">
        <f t="shared" si="2"/>
        <v>-8748566957</v>
      </c>
      <c r="O37" s="44">
        <f t="shared" si="2"/>
        <v>372435060</v>
      </c>
      <c r="P37" s="42">
        <f t="shared" si="2"/>
        <v>1085349440</v>
      </c>
      <c r="Q37" s="43">
        <f t="shared" si="2"/>
        <v>1730943060</v>
      </c>
    </row>
    <row r="38" spans="1:17" ht="21" customHeight="1">
      <c r="A38" s="45" t="s">
        <v>52</v>
      </c>
      <c r="B38" s="25"/>
      <c r="C38" s="3">
        <v>132823090</v>
      </c>
      <c r="D38" s="3">
        <v>118724323</v>
      </c>
      <c r="E38" s="3">
        <v>500674676</v>
      </c>
      <c r="F38" s="3">
        <v>143087614</v>
      </c>
      <c r="G38" s="3">
        <v>266356473</v>
      </c>
      <c r="H38" s="3">
        <v>373975985</v>
      </c>
      <c r="I38" s="3">
        <v>191873308</v>
      </c>
      <c r="J38" s="3">
        <v>292398367</v>
      </c>
      <c r="K38" s="3">
        <v>399165610</v>
      </c>
      <c r="L38" s="3">
        <v>199632726</v>
      </c>
      <c r="M38" s="3">
        <v>185917364</v>
      </c>
      <c r="N38" s="4">
        <v>723693474</v>
      </c>
      <c r="O38" s="6">
        <v>3528323010</v>
      </c>
      <c r="P38" s="3">
        <v>3547210000</v>
      </c>
      <c r="Q38" s="4">
        <v>3675520000</v>
      </c>
    </row>
    <row r="39" spans="1:17" ht="55.5" customHeight="1">
      <c r="A39" s="45" t="s">
        <v>53</v>
      </c>
      <c r="B39" s="25"/>
      <c r="C39" s="22">
        <v>850000</v>
      </c>
      <c r="D39" s="22">
        <v>850000</v>
      </c>
      <c r="E39" s="22">
        <v>850000</v>
      </c>
      <c r="F39" s="22">
        <v>850000</v>
      </c>
      <c r="G39" s="22">
        <v>850000</v>
      </c>
      <c r="H39" s="22">
        <v>850000</v>
      </c>
      <c r="I39" s="22">
        <v>850000</v>
      </c>
      <c r="J39" s="22">
        <v>850000</v>
      </c>
      <c r="K39" s="22">
        <v>850000</v>
      </c>
      <c r="L39" s="22">
        <v>850000</v>
      </c>
      <c r="M39" s="22">
        <v>850000</v>
      </c>
      <c r="N39" s="23">
        <v>850000</v>
      </c>
      <c r="O39" s="24">
        <v>10200000</v>
      </c>
      <c r="P39" s="22">
        <v>12000000</v>
      </c>
      <c r="Q39" s="23">
        <v>5000000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6833574352</v>
      </c>
      <c r="D41" s="50">
        <f t="shared" si="3"/>
        <v>1597583734</v>
      </c>
      <c r="E41" s="50">
        <f t="shared" si="3"/>
        <v>691876770</v>
      </c>
      <c r="F41" s="50">
        <f>SUM(F37:F40)</f>
        <v>-103182129</v>
      </c>
      <c r="G41" s="50">
        <f>SUM(G37:G40)</f>
        <v>-489461411</v>
      </c>
      <c r="H41" s="50">
        <f>SUM(H37:H40)</f>
        <v>1823059461</v>
      </c>
      <c r="I41" s="50">
        <f>SUM(I37:I40)</f>
        <v>-147536522</v>
      </c>
      <c r="J41" s="50">
        <f t="shared" si="3"/>
        <v>-506943513</v>
      </c>
      <c r="K41" s="50">
        <f>SUM(K37:K40)</f>
        <v>2223679102</v>
      </c>
      <c r="L41" s="50">
        <f>SUM(L37:L40)</f>
        <v>-28403865</v>
      </c>
      <c r="M41" s="50">
        <f>SUM(M37:M40)</f>
        <v>40735574</v>
      </c>
      <c r="N41" s="51">
        <f t="shared" si="3"/>
        <v>-8024023483</v>
      </c>
      <c r="O41" s="52">
        <f t="shared" si="3"/>
        <v>3910958070</v>
      </c>
      <c r="P41" s="50">
        <f t="shared" si="3"/>
        <v>4644559440</v>
      </c>
      <c r="Q41" s="51">
        <f t="shared" si="3"/>
        <v>5411463060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6833574352</v>
      </c>
      <c r="D43" s="57">
        <f t="shared" si="4"/>
        <v>1597583734</v>
      </c>
      <c r="E43" s="57">
        <f t="shared" si="4"/>
        <v>691876770</v>
      </c>
      <c r="F43" s="57">
        <f>+F41-F42</f>
        <v>-103182129</v>
      </c>
      <c r="G43" s="57">
        <f>+G41-G42</f>
        <v>-489461411</v>
      </c>
      <c r="H43" s="57">
        <f>+H41-H42</f>
        <v>1823059461</v>
      </c>
      <c r="I43" s="57">
        <f>+I41-I42</f>
        <v>-147536522</v>
      </c>
      <c r="J43" s="57">
        <f t="shared" si="4"/>
        <v>-506943513</v>
      </c>
      <c r="K43" s="57">
        <f>+K41-K42</f>
        <v>2223679102</v>
      </c>
      <c r="L43" s="57">
        <f>+L41-L42</f>
        <v>-28403865</v>
      </c>
      <c r="M43" s="57">
        <f>+M41-M42</f>
        <v>40735574</v>
      </c>
      <c r="N43" s="58">
        <f t="shared" si="4"/>
        <v>-8024023483</v>
      </c>
      <c r="O43" s="59">
        <f t="shared" si="4"/>
        <v>3910958070</v>
      </c>
      <c r="P43" s="57">
        <f t="shared" si="4"/>
        <v>4644559440</v>
      </c>
      <c r="Q43" s="58">
        <f t="shared" si="4"/>
        <v>5411463060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6833574352</v>
      </c>
      <c r="D45" s="50">
        <f t="shared" si="5"/>
        <v>1597583734</v>
      </c>
      <c r="E45" s="50">
        <f t="shared" si="5"/>
        <v>691876770</v>
      </c>
      <c r="F45" s="50">
        <f>SUM(F43:F44)</f>
        <v>-103182129</v>
      </c>
      <c r="G45" s="50">
        <f>SUM(G43:G44)</f>
        <v>-489461411</v>
      </c>
      <c r="H45" s="50">
        <f>SUM(H43:H44)</f>
        <v>1823059461</v>
      </c>
      <c r="I45" s="50">
        <f>SUM(I43:I44)</f>
        <v>-147536522</v>
      </c>
      <c r="J45" s="50">
        <f t="shared" si="5"/>
        <v>-506943513</v>
      </c>
      <c r="K45" s="50">
        <f>SUM(K43:K44)</f>
        <v>2223679102</v>
      </c>
      <c r="L45" s="50">
        <f>SUM(L43:L44)</f>
        <v>-28403865</v>
      </c>
      <c r="M45" s="50">
        <f>SUM(M43:M44)</f>
        <v>40735574</v>
      </c>
      <c r="N45" s="51">
        <f t="shared" si="5"/>
        <v>-8024023483</v>
      </c>
      <c r="O45" s="52">
        <f t="shared" si="5"/>
        <v>3910958070</v>
      </c>
      <c r="P45" s="50">
        <f t="shared" si="5"/>
        <v>4644559440</v>
      </c>
      <c r="Q45" s="51">
        <f t="shared" si="5"/>
        <v>5411463060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6833574352</v>
      </c>
      <c r="D47" s="63">
        <f t="shared" si="6"/>
        <v>1597583734</v>
      </c>
      <c r="E47" s="63">
        <f t="shared" si="6"/>
        <v>691876770</v>
      </c>
      <c r="F47" s="63">
        <f>SUM(F45:F46)</f>
        <v>-103182129</v>
      </c>
      <c r="G47" s="63">
        <f>SUM(G45:G46)</f>
        <v>-489461411</v>
      </c>
      <c r="H47" s="63">
        <f>SUM(H45:H46)</f>
        <v>1823059461</v>
      </c>
      <c r="I47" s="63">
        <f>SUM(I45:I46)</f>
        <v>-147536522</v>
      </c>
      <c r="J47" s="63">
        <f t="shared" si="6"/>
        <v>-506943513</v>
      </c>
      <c r="K47" s="63">
        <f>SUM(K45:K46)</f>
        <v>2223679102</v>
      </c>
      <c r="L47" s="63">
        <f>SUM(L45:L46)</f>
        <v>-28403865</v>
      </c>
      <c r="M47" s="63">
        <f>SUM(M45:M46)</f>
        <v>40735574</v>
      </c>
      <c r="N47" s="64">
        <f t="shared" si="6"/>
        <v>-8024023483</v>
      </c>
      <c r="O47" s="65">
        <f t="shared" si="6"/>
        <v>3910958070</v>
      </c>
      <c r="P47" s="63">
        <f t="shared" si="6"/>
        <v>4644559440</v>
      </c>
      <c r="Q47" s="66">
        <f t="shared" si="6"/>
        <v>5411463060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865362573</v>
      </c>
      <c r="D5" s="3">
        <v>865362573</v>
      </c>
      <c r="E5" s="3">
        <v>865362573</v>
      </c>
      <c r="F5" s="3">
        <v>865362573</v>
      </c>
      <c r="G5" s="3">
        <v>865362573</v>
      </c>
      <c r="H5" s="3">
        <v>865362573</v>
      </c>
      <c r="I5" s="3">
        <v>886557229</v>
      </c>
      <c r="J5" s="3">
        <v>886557228</v>
      </c>
      <c r="K5" s="3">
        <v>886557229</v>
      </c>
      <c r="L5" s="3">
        <v>886557228</v>
      </c>
      <c r="M5" s="3">
        <v>886557229</v>
      </c>
      <c r="N5" s="4">
        <v>886557228</v>
      </c>
      <c r="O5" s="5">
        <v>10511518816</v>
      </c>
      <c r="P5" s="3">
        <v>11555663152</v>
      </c>
      <c r="Q5" s="4">
        <v>12624125710</v>
      </c>
    </row>
    <row r="6" spans="1:17" ht="13.5">
      <c r="A6" s="19" t="s">
        <v>24</v>
      </c>
      <c r="B6" s="20"/>
      <c r="C6" s="3">
        <v>1259731892</v>
      </c>
      <c r="D6" s="3">
        <v>1334408499</v>
      </c>
      <c r="E6" s="3">
        <v>1187032889</v>
      </c>
      <c r="F6" s="3">
        <v>1222085952</v>
      </c>
      <c r="G6" s="3">
        <v>1168855159</v>
      </c>
      <c r="H6" s="3">
        <v>1031383091</v>
      </c>
      <c r="I6" s="3">
        <v>1194007484</v>
      </c>
      <c r="J6" s="3">
        <v>1005645878</v>
      </c>
      <c r="K6" s="3">
        <v>1070493736</v>
      </c>
      <c r="L6" s="3">
        <v>1023727033</v>
      </c>
      <c r="M6" s="3">
        <v>1180342137</v>
      </c>
      <c r="N6" s="4">
        <v>1111620669</v>
      </c>
      <c r="O6" s="6">
        <v>13789334408</v>
      </c>
      <c r="P6" s="3">
        <v>15484526062</v>
      </c>
      <c r="Q6" s="4">
        <v>16740056721</v>
      </c>
    </row>
    <row r="7" spans="1:17" ht="13.5">
      <c r="A7" s="21" t="s">
        <v>25</v>
      </c>
      <c r="B7" s="20"/>
      <c r="C7" s="3">
        <v>216523073</v>
      </c>
      <c r="D7" s="3">
        <v>227447915</v>
      </c>
      <c r="E7" s="3">
        <v>239775954</v>
      </c>
      <c r="F7" s="3">
        <v>255392901</v>
      </c>
      <c r="G7" s="3">
        <v>263112165</v>
      </c>
      <c r="H7" s="3">
        <v>278728546</v>
      </c>
      <c r="I7" s="3">
        <v>305902978</v>
      </c>
      <c r="J7" s="3">
        <v>308009905</v>
      </c>
      <c r="K7" s="3">
        <v>296470046</v>
      </c>
      <c r="L7" s="3">
        <v>284064710</v>
      </c>
      <c r="M7" s="3">
        <v>268045233</v>
      </c>
      <c r="N7" s="4">
        <v>250985190</v>
      </c>
      <c r="O7" s="6">
        <v>3194458616</v>
      </c>
      <c r="P7" s="3">
        <v>3770788189</v>
      </c>
      <c r="Q7" s="4">
        <v>4098172085</v>
      </c>
    </row>
    <row r="8" spans="1:17" ht="13.5">
      <c r="A8" s="21" t="s">
        <v>26</v>
      </c>
      <c r="B8" s="20"/>
      <c r="C8" s="3">
        <v>109454050</v>
      </c>
      <c r="D8" s="3">
        <v>123256921</v>
      </c>
      <c r="E8" s="3">
        <v>125597182</v>
      </c>
      <c r="F8" s="3">
        <v>134357880</v>
      </c>
      <c r="G8" s="3">
        <v>139787116</v>
      </c>
      <c r="H8" s="3">
        <v>141970637</v>
      </c>
      <c r="I8" s="3">
        <v>146737493</v>
      </c>
      <c r="J8" s="3">
        <v>146213887</v>
      </c>
      <c r="K8" s="3">
        <v>142600753</v>
      </c>
      <c r="L8" s="3">
        <v>138703214</v>
      </c>
      <c r="M8" s="3">
        <v>138094058</v>
      </c>
      <c r="N8" s="4">
        <v>129712396</v>
      </c>
      <c r="O8" s="6">
        <v>1616485588</v>
      </c>
      <c r="P8" s="3">
        <v>1909418128</v>
      </c>
      <c r="Q8" s="4">
        <v>2068296684</v>
      </c>
    </row>
    <row r="9" spans="1:17" ht="13.5">
      <c r="A9" s="21" t="s">
        <v>27</v>
      </c>
      <c r="B9" s="20"/>
      <c r="C9" s="22">
        <v>105299409</v>
      </c>
      <c r="D9" s="22">
        <v>101086960</v>
      </c>
      <c r="E9" s="22">
        <v>101155389</v>
      </c>
      <c r="F9" s="22">
        <v>105400077</v>
      </c>
      <c r="G9" s="22">
        <v>102680682</v>
      </c>
      <c r="H9" s="22">
        <v>109972617</v>
      </c>
      <c r="I9" s="22">
        <v>109972617</v>
      </c>
      <c r="J9" s="22">
        <v>109972617</v>
      </c>
      <c r="K9" s="22">
        <v>109972617</v>
      </c>
      <c r="L9" s="22">
        <v>109972617</v>
      </c>
      <c r="M9" s="22">
        <v>109972617</v>
      </c>
      <c r="N9" s="23">
        <v>109972617</v>
      </c>
      <c r="O9" s="24">
        <v>1285430833</v>
      </c>
      <c r="P9" s="22">
        <v>1388777118</v>
      </c>
      <c r="Q9" s="23">
        <v>1500622487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41570781</v>
      </c>
      <c r="D11" s="3">
        <v>41564410</v>
      </c>
      <c r="E11" s="3">
        <v>41571781</v>
      </c>
      <c r="F11" s="3">
        <v>41571781</v>
      </c>
      <c r="G11" s="3">
        <v>41564410</v>
      </c>
      <c r="H11" s="3">
        <v>41571781</v>
      </c>
      <c r="I11" s="3">
        <v>41272402</v>
      </c>
      <c r="J11" s="3">
        <v>41265023</v>
      </c>
      <c r="K11" s="3">
        <v>41272394</v>
      </c>
      <c r="L11" s="3">
        <v>41272395</v>
      </c>
      <c r="M11" s="3">
        <v>41265024</v>
      </c>
      <c r="N11" s="4">
        <v>41132324</v>
      </c>
      <c r="O11" s="6">
        <v>496894470</v>
      </c>
      <c r="P11" s="3">
        <v>567354953</v>
      </c>
      <c r="Q11" s="4">
        <v>613564749</v>
      </c>
    </row>
    <row r="12" spans="1:17" ht="13.5">
      <c r="A12" s="19" t="s">
        <v>29</v>
      </c>
      <c r="B12" s="25"/>
      <c r="C12" s="3">
        <v>71300837</v>
      </c>
      <c r="D12" s="3">
        <v>71300837</v>
      </c>
      <c r="E12" s="3">
        <v>71300837</v>
      </c>
      <c r="F12" s="3">
        <v>71300837</v>
      </c>
      <c r="G12" s="3">
        <v>71300837</v>
      </c>
      <c r="H12" s="3">
        <v>71300837</v>
      </c>
      <c r="I12" s="3">
        <v>71300837</v>
      </c>
      <c r="J12" s="3">
        <v>71300837</v>
      </c>
      <c r="K12" s="3">
        <v>71300837</v>
      </c>
      <c r="L12" s="3">
        <v>71300837</v>
      </c>
      <c r="M12" s="3">
        <v>71300837</v>
      </c>
      <c r="N12" s="4">
        <v>71300837</v>
      </c>
      <c r="O12" s="6">
        <v>855610055</v>
      </c>
      <c r="P12" s="3">
        <v>887846154</v>
      </c>
      <c r="Q12" s="4">
        <v>920682968</v>
      </c>
    </row>
    <row r="13" spans="1:17" ht="13.5">
      <c r="A13" s="19" t="s">
        <v>30</v>
      </c>
      <c r="B13" s="25"/>
      <c r="C13" s="3">
        <v>31537548</v>
      </c>
      <c r="D13" s="3">
        <v>33127828</v>
      </c>
      <c r="E13" s="3">
        <v>32636093</v>
      </c>
      <c r="F13" s="3">
        <v>32359921</v>
      </c>
      <c r="G13" s="3">
        <v>32859522</v>
      </c>
      <c r="H13" s="3">
        <v>32373797</v>
      </c>
      <c r="I13" s="3">
        <v>32373797</v>
      </c>
      <c r="J13" s="3">
        <v>32373797</v>
      </c>
      <c r="K13" s="3">
        <v>32373797</v>
      </c>
      <c r="L13" s="3">
        <v>32373797</v>
      </c>
      <c r="M13" s="3">
        <v>32373797</v>
      </c>
      <c r="N13" s="4">
        <v>32373797</v>
      </c>
      <c r="O13" s="6">
        <v>389137487</v>
      </c>
      <c r="P13" s="3">
        <v>409789720</v>
      </c>
      <c r="Q13" s="4">
        <v>444158849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88596018</v>
      </c>
      <c r="D15" s="3">
        <v>88596018</v>
      </c>
      <c r="E15" s="3">
        <v>88599997</v>
      </c>
      <c r="F15" s="3">
        <v>88596018</v>
      </c>
      <c r="G15" s="3">
        <v>88602634</v>
      </c>
      <c r="H15" s="3">
        <v>88596018</v>
      </c>
      <c r="I15" s="3">
        <v>88596018</v>
      </c>
      <c r="J15" s="3">
        <v>88596018</v>
      </c>
      <c r="K15" s="3">
        <v>88656018</v>
      </c>
      <c r="L15" s="3">
        <v>88621018</v>
      </c>
      <c r="M15" s="3">
        <v>88621018</v>
      </c>
      <c r="N15" s="4">
        <v>88656018</v>
      </c>
      <c r="O15" s="6">
        <v>1063332816</v>
      </c>
      <c r="P15" s="3">
        <v>1050664496</v>
      </c>
      <c r="Q15" s="4">
        <v>1077403205</v>
      </c>
    </row>
    <row r="16" spans="1:17" ht="13.5">
      <c r="A16" s="19" t="s">
        <v>33</v>
      </c>
      <c r="B16" s="25"/>
      <c r="C16" s="3">
        <v>6384574</v>
      </c>
      <c r="D16" s="3">
        <v>6389574</v>
      </c>
      <c r="E16" s="3">
        <v>6389574</v>
      </c>
      <c r="F16" s="3">
        <v>6389574</v>
      </c>
      <c r="G16" s="3">
        <v>6389574</v>
      </c>
      <c r="H16" s="3">
        <v>6389574</v>
      </c>
      <c r="I16" s="3">
        <v>6389574</v>
      </c>
      <c r="J16" s="3">
        <v>6389574</v>
      </c>
      <c r="K16" s="3">
        <v>6389574</v>
      </c>
      <c r="L16" s="3">
        <v>6389574</v>
      </c>
      <c r="M16" s="3">
        <v>6389574</v>
      </c>
      <c r="N16" s="4">
        <v>6594454</v>
      </c>
      <c r="O16" s="6">
        <v>76874756</v>
      </c>
      <c r="P16" s="3">
        <v>88002372</v>
      </c>
      <c r="Q16" s="4">
        <v>92411291</v>
      </c>
    </row>
    <row r="17" spans="1:17" ht="13.5">
      <c r="A17" s="21" t="s">
        <v>34</v>
      </c>
      <c r="B17" s="20"/>
      <c r="C17" s="3">
        <v>20284781</v>
      </c>
      <c r="D17" s="3">
        <v>20284781</v>
      </c>
      <c r="E17" s="3">
        <v>20284781</v>
      </c>
      <c r="F17" s="3">
        <v>20284781</v>
      </c>
      <c r="G17" s="3">
        <v>20284781</v>
      </c>
      <c r="H17" s="3">
        <v>19102933</v>
      </c>
      <c r="I17" s="3">
        <v>20284781</v>
      </c>
      <c r="J17" s="3">
        <v>20284781</v>
      </c>
      <c r="K17" s="3">
        <v>20284781</v>
      </c>
      <c r="L17" s="3">
        <v>20284781</v>
      </c>
      <c r="M17" s="3">
        <v>20284781</v>
      </c>
      <c r="N17" s="4">
        <v>20284781</v>
      </c>
      <c r="O17" s="6">
        <v>242235516</v>
      </c>
      <c r="P17" s="3">
        <v>266807840</v>
      </c>
      <c r="Q17" s="4">
        <v>286557007</v>
      </c>
    </row>
    <row r="18" spans="1:17" ht="13.5">
      <c r="A18" s="19" t="s">
        <v>35</v>
      </c>
      <c r="B18" s="25"/>
      <c r="C18" s="3">
        <v>411575014</v>
      </c>
      <c r="D18" s="3">
        <v>418300224</v>
      </c>
      <c r="E18" s="3">
        <v>437833746</v>
      </c>
      <c r="F18" s="3">
        <v>470810592</v>
      </c>
      <c r="G18" s="3">
        <v>443029925</v>
      </c>
      <c r="H18" s="3">
        <v>442817305</v>
      </c>
      <c r="I18" s="3">
        <v>459728122</v>
      </c>
      <c r="J18" s="3">
        <v>444051446</v>
      </c>
      <c r="K18" s="3">
        <v>453781312</v>
      </c>
      <c r="L18" s="3">
        <v>450039168</v>
      </c>
      <c r="M18" s="3">
        <v>450311170</v>
      </c>
      <c r="N18" s="4">
        <v>726445530</v>
      </c>
      <c r="O18" s="6">
        <v>5608723565</v>
      </c>
      <c r="P18" s="3">
        <v>5573928009</v>
      </c>
      <c r="Q18" s="4">
        <v>6020848683</v>
      </c>
    </row>
    <row r="19" spans="1:17" ht="13.5">
      <c r="A19" s="19" t="s">
        <v>36</v>
      </c>
      <c r="B19" s="25"/>
      <c r="C19" s="22">
        <v>55866236</v>
      </c>
      <c r="D19" s="22">
        <v>920129414</v>
      </c>
      <c r="E19" s="22">
        <v>55004224</v>
      </c>
      <c r="F19" s="22">
        <v>55234408</v>
      </c>
      <c r="G19" s="22">
        <v>55964081</v>
      </c>
      <c r="H19" s="22">
        <v>920858567</v>
      </c>
      <c r="I19" s="22">
        <v>55942973</v>
      </c>
      <c r="J19" s="22">
        <v>55659947</v>
      </c>
      <c r="K19" s="22">
        <v>920496448</v>
      </c>
      <c r="L19" s="22">
        <v>55204166</v>
      </c>
      <c r="M19" s="22">
        <v>55164948</v>
      </c>
      <c r="N19" s="23">
        <v>57540246</v>
      </c>
      <c r="O19" s="24">
        <v>3263065703</v>
      </c>
      <c r="P19" s="22">
        <v>3556494522</v>
      </c>
      <c r="Q19" s="23">
        <v>3695719252</v>
      </c>
    </row>
    <row r="20" spans="1:17" ht="13.5">
      <c r="A20" s="19" t="s">
        <v>37</v>
      </c>
      <c r="B20" s="25"/>
      <c r="C20" s="3">
        <v>3666667</v>
      </c>
      <c r="D20" s="3">
        <v>3666667</v>
      </c>
      <c r="E20" s="3">
        <v>3666667</v>
      </c>
      <c r="F20" s="3">
        <v>3666667</v>
      </c>
      <c r="G20" s="3">
        <v>3666667</v>
      </c>
      <c r="H20" s="3">
        <v>6166667</v>
      </c>
      <c r="I20" s="3">
        <v>3666667</v>
      </c>
      <c r="J20" s="3">
        <v>3666667</v>
      </c>
      <c r="K20" s="3">
        <v>3666667</v>
      </c>
      <c r="L20" s="3">
        <v>3666667</v>
      </c>
      <c r="M20" s="3">
        <v>3666667</v>
      </c>
      <c r="N20" s="26">
        <v>7166667</v>
      </c>
      <c r="O20" s="6">
        <v>50000000</v>
      </c>
      <c r="P20" s="3">
        <v>52490000</v>
      </c>
      <c r="Q20" s="4">
        <v>55119748</v>
      </c>
    </row>
    <row r="21" spans="1:17" ht="25.5">
      <c r="A21" s="27" t="s">
        <v>38</v>
      </c>
      <c r="B21" s="28"/>
      <c r="C21" s="29">
        <f aca="true" t="shared" si="0" ref="C21:Q21">SUM(C5:C20)</f>
        <v>3287153453</v>
      </c>
      <c r="D21" s="29">
        <f t="shared" si="0"/>
        <v>4254922621</v>
      </c>
      <c r="E21" s="29">
        <f t="shared" si="0"/>
        <v>3276211687</v>
      </c>
      <c r="F21" s="29">
        <f>SUM(F5:F20)</f>
        <v>3372813962</v>
      </c>
      <c r="G21" s="29">
        <f>SUM(G5:G20)</f>
        <v>3303460126</v>
      </c>
      <c r="H21" s="29">
        <f>SUM(H5:H20)</f>
        <v>4056594943</v>
      </c>
      <c r="I21" s="29">
        <f>SUM(I5:I20)</f>
        <v>3422732972</v>
      </c>
      <c r="J21" s="29">
        <f t="shared" si="0"/>
        <v>3219987605</v>
      </c>
      <c r="K21" s="29">
        <f>SUM(K5:K20)</f>
        <v>4144316209</v>
      </c>
      <c r="L21" s="29">
        <f>SUM(L5:L20)</f>
        <v>3212177205</v>
      </c>
      <c r="M21" s="29">
        <f>SUM(M5:M20)</f>
        <v>3352389090</v>
      </c>
      <c r="N21" s="30">
        <f t="shared" si="0"/>
        <v>3540342754</v>
      </c>
      <c r="O21" s="31">
        <f t="shared" si="0"/>
        <v>42443102629</v>
      </c>
      <c r="P21" s="29">
        <f t="shared" si="0"/>
        <v>46562550715</v>
      </c>
      <c r="Q21" s="32">
        <f t="shared" si="0"/>
        <v>50237739439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1218332589</v>
      </c>
      <c r="D24" s="3">
        <v>1260842718</v>
      </c>
      <c r="E24" s="3">
        <v>1273555874</v>
      </c>
      <c r="F24" s="3">
        <v>1269466564</v>
      </c>
      <c r="G24" s="3">
        <v>1266609010</v>
      </c>
      <c r="H24" s="3">
        <v>1272184340</v>
      </c>
      <c r="I24" s="3">
        <v>1252052082</v>
      </c>
      <c r="J24" s="3">
        <v>1288669568</v>
      </c>
      <c r="K24" s="3">
        <v>1281927458</v>
      </c>
      <c r="L24" s="3">
        <v>1281180387</v>
      </c>
      <c r="M24" s="3">
        <v>1278263886</v>
      </c>
      <c r="N24" s="36">
        <v>1353022399</v>
      </c>
      <c r="O24" s="6">
        <v>15296103671</v>
      </c>
      <c r="P24" s="3">
        <v>16695357935</v>
      </c>
      <c r="Q24" s="4">
        <v>18073833675</v>
      </c>
    </row>
    <row r="25" spans="1:17" ht="13.5">
      <c r="A25" s="21" t="s">
        <v>41</v>
      </c>
      <c r="B25" s="20"/>
      <c r="C25" s="3">
        <v>13986817</v>
      </c>
      <c r="D25" s="3">
        <v>14160417</v>
      </c>
      <c r="E25" s="3">
        <v>14096024</v>
      </c>
      <c r="F25" s="3">
        <v>14221008</v>
      </c>
      <c r="G25" s="3">
        <v>14381270</v>
      </c>
      <c r="H25" s="3">
        <v>14503122</v>
      </c>
      <c r="I25" s="3">
        <v>14040509</v>
      </c>
      <c r="J25" s="3">
        <v>16148728</v>
      </c>
      <c r="K25" s="3">
        <v>16148728</v>
      </c>
      <c r="L25" s="3">
        <v>16091714</v>
      </c>
      <c r="M25" s="3">
        <v>16103449</v>
      </c>
      <c r="N25" s="4">
        <v>25793536</v>
      </c>
      <c r="O25" s="6">
        <v>189675276</v>
      </c>
      <c r="P25" s="3">
        <v>201017850</v>
      </c>
      <c r="Q25" s="4">
        <v>213099028</v>
      </c>
    </row>
    <row r="26" spans="1:17" ht="13.5">
      <c r="A26" s="21" t="s">
        <v>42</v>
      </c>
      <c r="B26" s="20"/>
      <c r="C26" s="3">
        <v>303983578</v>
      </c>
      <c r="D26" s="3">
        <v>303983578</v>
      </c>
      <c r="E26" s="3">
        <v>303983578</v>
      </c>
      <c r="F26" s="3">
        <v>303983578</v>
      </c>
      <c r="G26" s="3">
        <v>303983578</v>
      </c>
      <c r="H26" s="3">
        <v>302983578</v>
      </c>
      <c r="I26" s="3">
        <v>302983578</v>
      </c>
      <c r="J26" s="3">
        <v>302983578</v>
      </c>
      <c r="K26" s="3">
        <v>302983578</v>
      </c>
      <c r="L26" s="3">
        <v>302983578</v>
      </c>
      <c r="M26" s="3">
        <v>302983578</v>
      </c>
      <c r="N26" s="4">
        <v>302983578</v>
      </c>
      <c r="O26" s="6">
        <v>3640802926</v>
      </c>
      <c r="P26" s="3">
        <v>2251537180</v>
      </c>
      <c r="Q26" s="4">
        <v>2360837718</v>
      </c>
    </row>
    <row r="27" spans="1:17" ht="13.5">
      <c r="A27" s="21" t="s">
        <v>43</v>
      </c>
      <c r="B27" s="20"/>
      <c r="C27" s="3">
        <v>273776202</v>
      </c>
      <c r="D27" s="3">
        <v>273776202</v>
      </c>
      <c r="E27" s="3">
        <v>273776202</v>
      </c>
      <c r="F27" s="3">
        <v>273776202</v>
      </c>
      <c r="G27" s="3">
        <v>273776202</v>
      </c>
      <c r="H27" s="3">
        <v>273776202</v>
      </c>
      <c r="I27" s="3">
        <v>273776202</v>
      </c>
      <c r="J27" s="3">
        <v>273776202</v>
      </c>
      <c r="K27" s="3">
        <v>273776202</v>
      </c>
      <c r="L27" s="3">
        <v>273776202</v>
      </c>
      <c r="M27" s="3">
        <v>273776202</v>
      </c>
      <c r="N27" s="36">
        <v>343029238</v>
      </c>
      <c r="O27" s="6">
        <v>3354566590</v>
      </c>
      <c r="P27" s="3">
        <v>3432308321</v>
      </c>
      <c r="Q27" s="4">
        <v>3609588478</v>
      </c>
    </row>
    <row r="28" spans="1:17" ht="13.5">
      <c r="A28" s="21" t="s">
        <v>44</v>
      </c>
      <c r="B28" s="20"/>
      <c r="C28" s="3">
        <v>68763060</v>
      </c>
      <c r="D28" s="3">
        <v>68766741</v>
      </c>
      <c r="E28" s="3">
        <v>68761082</v>
      </c>
      <c r="F28" s="3">
        <v>68760643</v>
      </c>
      <c r="G28" s="3">
        <v>68784603</v>
      </c>
      <c r="H28" s="3">
        <v>70806948</v>
      </c>
      <c r="I28" s="3">
        <v>68787035</v>
      </c>
      <c r="J28" s="3">
        <v>68836228</v>
      </c>
      <c r="K28" s="3">
        <v>68787035</v>
      </c>
      <c r="L28" s="3">
        <v>68787035</v>
      </c>
      <c r="M28" s="3">
        <v>68787035</v>
      </c>
      <c r="N28" s="4">
        <v>69832206</v>
      </c>
      <c r="O28" s="6">
        <v>828459652</v>
      </c>
      <c r="P28" s="3">
        <v>1239001936</v>
      </c>
      <c r="Q28" s="4">
        <v>1445613596</v>
      </c>
    </row>
    <row r="29" spans="1:17" ht="13.5">
      <c r="A29" s="21" t="s">
        <v>45</v>
      </c>
      <c r="B29" s="20"/>
      <c r="C29" s="3">
        <v>58518018</v>
      </c>
      <c r="D29" s="3">
        <v>1243126747</v>
      </c>
      <c r="E29" s="3">
        <v>1217694497</v>
      </c>
      <c r="F29" s="3">
        <v>715185245</v>
      </c>
      <c r="G29" s="3">
        <v>739054615</v>
      </c>
      <c r="H29" s="3">
        <v>708453825</v>
      </c>
      <c r="I29" s="3">
        <v>672915465</v>
      </c>
      <c r="J29" s="3">
        <v>720797465</v>
      </c>
      <c r="K29" s="3">
        <v>681987465</v>
      </c>
      <c r="L29" s="3">
        <v>707561465</v>
      </c>
      <c r="M29" s="3">
        <v>696617465</v>
      </c>
      <c r="N29" s="36">
        <v>1828969118</v>
      </c>
      <c r="O29" s="6">
        <v>9990881389</v>
      </c>
      <c r="P29" s="3">
        <v>11092084459</v>
      </c>
      <c r="Q29" s="4">
        <v>12044043916</v>
      </c>
    </row>
    <row r="30" spans="1:17" ht="13.5">
      <c r="A30" s="21" t="s">
        <v>46</v>
      </c>
      <c r="B30" s="20"/>
      <c r="C30" s="3">
        <v>75941377</v>
      </c>
      <c r="D30" s="3">
        <v>125702926</v>
      </c>
      <c r="E30" s="3">
        <v>112605191</v>
      </c>
      <c r="F30" s="3">
        <v>142553905</v>
      </c>
      <c r="G30" s="3">
        <v>126368782</v>
      </c>
      <c r="H30" s="3">
        <v>119652753</v>
      </c>
      <c r="I30" s="3">
        <v>116495713</v>
      </c>
      <c r="J30" s="3">
        <v>122994930</v>
      </c>
      <c r="K30" s="3">
        <v>118441065</v>
      </c>
      <c r="L30" s="3">
        <v>128865998</v>
      </c>
      <c r="M30" s="3">
        <v>134801919</v>
      </c>
      <c r="N30" s="4">
        <v>303435334</v>
      </c>
      <c r="O30" s="6">
        <v>1627860660</v>
      </c>
      <c r="P30" s="3">
        <v>1710296441</v>
      </c>
      <c r="Q30" s="4">
        <v>1815183625</v>
      </c>
    </row>
    <row r="31" spans="1:17" ht="13.5">
      <c r="A31" s="21" t="s">
        <v>47</v>
      </c>
      <c r="B31" s="20"/>
      <c r="C31" s="3">
        <v>237470415</v>
      </c>
      <c r="D31" s="3">
        <v>429185199</v>
      </c>
      <c r="E31" s="3">
        <v>505262284</v>
      </c>
      <c r="F31" s="3">
        <v>583855398</v>
      </c>
      <c r="G31" s="3">
        <v>573099363</v>
      </c>
      <c r="H31" s="3">
        <v>549098778</v>
      </c>
      <c r="I31" s="3">
        <v>559924486</v>
      </c>
      <c r="J31" s="3">
        <v>681194330</v>
      </c>
      <c r="K31" s="3">
        <v>628837730</v>
      </c>
      <c r="L31" s="3">
        <v>635654568</v>
      </c>
      <c r="M31" s="3">
        <v>633031940</v>
      </c>
      <c r="N31" s="36">
        <v>1305277239</v>
      </c>
      <c r="O31" s="6">
        <v>7321890964</v>
      </c>
      <c r="P31" s="3">
        <v>7409156747</v>
      </c>
      <c r="Q31" s="4">
        <v>7815772689</v>
      </c>
    </row>
    <row r="32" spans="1:17" ht="13.5">
      <c r="A32" s="21" t="s">
        <v>35</v>
      </c>
      <c r="B32" s="20"/>
      <c r="C32" s="3">
        <v>26695401</v>
      </c>
      <c r="D32" s="3">
        <v>14942860</v>
      </c>
      <c r="E32" s="3">
        <v>29938289</v>
      </c>
      <c r="F32" s="3">
        <v>23821274</v>
      </c>
      <c r="G32" s="3">
        <v>11196994</v>
      </c>
      <c r="H32" s="3">
        <v>13282149</v>
      </c>
      <c r="I32" s="3">
        <v>39425722</v>
      </c>
      <c r="J32" s="3">
        <v>22668255</v>
      </c>
      <c r="K32" s="3">
        <v>38628200</v>
      </c>
      <c r="L32" s="3">
        <v>31330962</v>
      </c>
      <c r="M32" s="3">
        <v>39079201</v>
      </c>
      <c r="N32" s="4">
        <v>141354526</v>
      </c>
      <c r="O32" s="6">
        <v>432363823</v>
      </c>
      <c r="P32" s="3">
        <v>405986794</v>
      </c>
      <c r="Q32" s="4">
        <v>354514653</v>
      </c>
    </row>
    <row r="33" spans="1:17" ht="13.5">
      <c r="A33" s="21" t="s">
        <v>48</v>
      </c>
      <c r="B33" s="20"/>
      <c r="C33" s="3">
        <v>166473178</v>
      </c>
      <c r="D33" s="3">
        <v>213394420</v>
      </c>
      <c r="E33" s="3">
        <v>171156681</v>
      </c>
      <c r="F33" s="3">
        <v>210827407</v>
      </c>
      <c r="G33" s="3">
        <v>177804127</v>
      </c>
      <c r="H33" s="3">
        <v>173631081</v>
      </c>
      <c r="I33" s="3">
        <v>199097884</v>
      </c>
      <c r="J33" s="3">
        <v>200877400</v>
      </c>
      <c r="K33" s="3">
        <v>192613390</v>
      </c>
      <c r="L33" s="3">
        <v>194225801</v>
      </c>
      <c r="M33" s="3">
        <v>195026795</v>
      </c>
      <c r="N33" s="4">
        <v>364734077</v>
      </c>
      <c r="O33" s="6">
        <v>2459862174</v>
      </c>
      <c r="P33" s="3">
        <v>2684314178</v>
      </c>
      <c r="Q33" s="4">
        <v>2909265430</v>
      </c>
    </row>
    <row r="34" spans="1:17" ht="13.5">
      <c r="A34" s="19" t="s">
        <v>49</v>
      </c>
      <c r="B34" s="25"/>
      <c r="C34" s="3">
        <v>103155</v>
      </c>
      <c r="D34" s="3">
        <v>185490</v>
      </c>
      <c r="E34" s="3">
        <v>220548</v>
      </c>
      <c r="F34" s="3">
        <v>252192</v>
      </c>
      <c r="G34" s="3">
        <v>220188</v>
      </c>
      <c r="H34" s="3">
        <v>226642</v>
      </c>
      <c r="I34" s="3">
        <v>195605</v>
      </c>
      <c r="J34" s="3">
        <v>114946</v>
      </c>
      <c r="K34" s="3">
        <v>114946</v>
      </c>
      <c r="L34" s="3">
        <v>114946</v>
      </c>
      <c r="M34" s="3">
        <v>114946</v>
      </c>
      <c r="N34" s="4">
        <v>173577</v>
      </c>
      <c r="O34" s="6">
        <v>2037177</v>
      </c>
      <c r="P34" s="3">
        <v>2119391</v>
      </c>
      <c r="Q34" s="4">
        <v>2205592</v>
      </c>
    </row>
    <row r="35" spans="1:17" ht="12.75">
      <c r="A35" s="37" t="s">
        <v>50</v>
      </c>
      <c r="B35" s="28"/>
      <c r="C35" s="29">
        <f aca="true" t="shared" si="1" ref="C35:Q35">SUM(C24:C34)</f>
        <v>2444043790</v>
      </c>
      <c r="D35" s="29">
        <f t="shared" si="1"/>
        <v>3948067298</v>
      </c>
      <c r="E35" s="29">
        <f t="shared" si="1"/>
        <v>3971050250</v>
      </c>
      <c r="F35" s="29">
        <f>SUM(F24:F34)</f>
        <v>3606703416</v>
      </c>
      <c r="G35" s="29">
        <f>SUM(G24:G34)</f>
        <v>3555278732</v>
      </c>
      <c r="H35" s="29">
        <f>SUM(H24:H34)</f>
        <v>3498599418</v>
      </c>
      <c r="I35" s="29">
        <f>SUM(I24:I34)</f>
        <v>3499694281</v>
      </c>
      <c r="J35" s="29">
        <f t="shared" si="1"/>
        <v>3699061630</v>
      </c>
      <c r="K35" s="29">
        <f>SUM(K24:K34)</f>
        <v>3604245797</v>
      </c>
      <c r="L35" s="29">
        <f>SUM(L24:L34)</f>
        <v>3640572656</v>
      </c>
      <c r="M35" s="29">
        <f>SUM(M24:M34)</f>
        <v>3638586416</v>
      </c>
      <c r="N35" s="32">
        <f t="shared" si="1"/>
        <v>6038604828</v>
      </c>
      <c r="O35" s="31">
        <f t="shared" si="1"/>
        <v>45144504302</v>
      </c>
      <c r="P35" s="29">
        <f t="shared" si="1"/>
        <v>47123181232</v>
      </c>
      <c r="Q35" s="32">
        <f t="shared" si="1"/>
        <v>50643958400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843109663</v>
      </c>
      <c r="D37" s="42">
        <f t="shared" si="2"/>
        <v>306855323</v>
      </c>
      <c r="E37" s="42">
        <f t="shared" si="2"/>
        <v>-694838563</v>
      </c>
      <c r="F37" s="42">
        <f>+F21-F35</f>
        <v>-233889454</v>
      </c>
      <c r="G37" s="42">
        <f>+G21-G35</f>
        <v>-251818606</v>
      </c>
      <c r="H37" s="42">
        <f>+H21-H35</f>
        <v>557995525</v>
      </c>
      <c r="I37" s="42">
        <f>+I21-I35</f>
        <v>-76961309</v>
      </c>
      <c r="J37" s="42">
        <f t="shared" si="2"/>
        <v>-479074025</v>
      </c>
      <c r="K37" s="42">
        <f>+K21-K35</f>
        <v>540070412</v>
      </c>
      <c r="L37" s="42">
        <f>+L21-L35</f>
        <v>-428395451</v>
      </c>
      <c r="M37" s="42">
        <f>+M21-M35</f>
        <v>-286197326</v>
      </c>
      <c r="N37" s="43">
        <f t="shared" si="2"/>
        <v>-2498262074</v>
      </c>
      <c r="O37" s="44">
        <f t="shared" si="2"/>
        <v>-2701401673</v>
      </c>
      <c r="P37" s="42">
        <f t="shared" si="2"/>
        <v>-560630517</v>
      </c>
      <c r="Q37" s="43">
        <f t="shared" si="2"/>
        <v>-406218961</v>
      </c>
    </row>
    <row r="38" spans="1:17" ht="21" customHeight="1">
      <c r="A38" s="45" t="s">
        <v>52</v>
      </c>
      <c r="B38" s="25"/>
      <c r="C38" s="3">
        <v>11244391</v>
      </c>
      <c r="D38" s="3">
        <v>105730621</v>
      </c>
      <c r="E38" s="3">
        <v>126098149</v>
      </c>
      <c r="F38" s="3">
        <v>134597847</v>
      </c>
      <c r="G38" s="3">
        <v>141197126</v>
      </c>
      <c r="H38" s="3">
        <v>157087195</v>
      </c>
      <c r="I38" s="3">
        <v>107872233</v>
      </c>
      <c r="J38" s="3">
        <v>209663130</v>
      </c>
      <c r="K38" s="3">
        <v>301883129</v>
      </c>
      <c r="L38" s="3">
        <v>178922637</v>
      </c>
      <c r="M38" s="3">
        <v>172066465</v>
      </c>
      <c r="N38" s="4">
        <v>1169465215</v>
      </c>
      <c r="O38" s="6">
        <v>2815828138</v>
      </c>
      <c r="P38" s="3">
        <v>3245567795</v>
      </c>
      <c r="Q38" s="4">
        <v>3332526173</v>
      </c>
    </row>
    <row r="39" spans="1:17" ht="55.5" customHeight="1">
      <c r="A39" s="45" t="s">
        <v>53</v>
      </c>
      <c r="B39" s="25"/>
      <c r="C39" s="22">
        <v>12404373</v>
      </c>
      <c r="D39" s="22">
        <v>14730527</v>
      </c>
      <c r="E39" s="22">
        <v>14605527</v>
      </c>
      <c r="F39" s="22">
        <v>14605527</v>
      </c>
      <c r="G39" s="22">
        <v>14780527</v>
      </c>
      <c r="H39" s="22">
        <v>13307296</v>
      </c>
      <c r="I39" s="22">
        <v>11907296</v>
      </c>
      <c r="J39" s="22">
        <v>15347296</v>
      </c>
      <c r="K39" s="22">
        <v>15447296</v>
      </c>
      <c r="L39" s="22">
        <v>15947296</v>
      </c>
      <c r="M39" s="22">
        <v>17847296</v>
      </c>
      <c r="N39" s="23">
        <v>28295623</v>
      </c>
      <c r="O39" s="24">
        <v>189225872</v>
      </c>
      <c r="P39" s="22">
        <v>194438994</v>
      </c>
      <c r="Q39" s="23">
        <v>226003252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866758427</v>
      </c>
      <c r="D41" s="50">
        <f t="shared" si="3"/>
        <v>427316471</v>
      </c>
      <c r="E41" s="50">
        <f t="shared" si="3"/>
        <v>-554134887</v>
      </c>
      <c r="F41" s="50">
        <f>SUM(F37:F40)</f>
        <v>-84686080</v>
      </c>
      <c r="G41" s="50">
        <f>SUM(G37:G40)</f>
        <v>-95840953</v>
      </c>
      <c r="H41" s="50">
        <f>SUM(H37:H40)</f>
        <v>728390016</v>
      </c>
      <c r="I41" s="50">
        <f>SUM(I37:I40)</f>
        <v>42818220</v>
      </c>
      <c r="J41" s="50">
        <f t="shared" si="3"/>
        <v>-254063599</v>
      </c>
      <c r="K41" s="50">
        <f>SUM(K37:K40)</f>
        <v>857400837</v>
      </c>
      <c r="L41" s="50">
        <f>SUM(L37:L40)</f>
        <v>-233525518</v>
      </c>
      <c r="M41" s="50">
        <f>SUM(M37:M40)</f>
        <v>-96283565</v>
      </c>
      <c r="N41" s="51">
        <f t="shared" si="3"/>
        <v>-1300501236</v>
      </c>
      <c r="O41" s="52">
        <f t="shared" si="3"/>
        <v>303652337</v>
      </c>
      <c r="P41" s="50">
        <f t="shared" si="3"/>
        <v>2879376272</v>
      </c>
      <c r="Q41" s="51">
        <f t="shared" si="3"/>
        <v>3152310464</v>
      </c>
    </row>
    <row r="42" spans="1:17" ht="13.5">
      <c r="A42" s="19" t="s">
        <v>56</v>
      </c>
      <c r="B42" s="25"/>
      <c r="C42" s="53">
        <v>-2126630</v>
      </c>
      <c r="D42" s="53">
        <v>-2126630</v>
      </c>
      <c r="E42" s="53">
        <v>-2126630</v>
      </c>
      <c r="F42" s="53">
        <v>-2126630</v>
      </c>
      <c r="G42" s="53">
        <v>-2126630</v>
      </c>
      <c r="H42" s="53">
        <v>-2126630</v>
      </c>
      <c r="I42" s="53">
        <v>-2126630</v>
      </c>
      <c r="J42" s="53">
        <v>-2126630</v>
      </c>
      <c r="K42" s="53">
        <v>-2126630</v>
      </c>
      <c r="L42" s="53">
        <v>-2126630</v>
      </c>
      <c r="M42" s="53">
        <v>-2126630</v>
      </c>
      <c r="N42" s="54">
        <v>-2126630</v>
      </c>
      <c r="O42" s="55">
        <v>-25519564</v>
      </c>
      <c r="P42" s="53">
        <v>-20802466</v>
      </c>
      <c r="Q42" s="54">
        <v>-20667979</v>
      </c>
    </row>
    <row r="43" spans="1:17" ht="13.5">
      <c r="A43" s="56" t="s">
        <v>57</v>
      </c>
      <c r="B43" s="25"/>
      <c r="C43" s="57">
        <f aca="true" t="shared" si="4" ref="C43:Q43">+C41-C42</f>
        <v>868885057</v>
      </c>
      <c r="D43" s="57">
        <f t="shared" si="4"/>
        <v>429443101</v>
      </c>
      <c r="E43" s="57">
        <f t="shared" si="4"/>
        <v>-552008257</v>
      </c>
      <c r="F43" s="57">
        <f>+F41-F42</f>
        <v>-82559450</v>
      </c>
      <c r="G43" s="57">
        <f>+G41-G42</f>
        <v>-93714323</v>
      </c>
      <c r="H43" s="57">
        <f>+H41-H42</f>
        <v>730516646</v>
      </c>
      <c r="I43" s="57">
        <f>+I41-I42</f>
        <v>44944850</v>
      </c>
      <c r="J43" s="57">
        <f t="shared" si="4"/>
        <v>-251936969</v>
      </c>
      <c r="K43" s="57">
        <f>+K41-K42</f>
        <v>859527467</v>
      </c>
      <c r="L43" s="57">
        <f>+L41-L42</f>
        <v>-231398888</v>
      </c>
      <c r="M43" s="57">
        <f>+M41-M42</f>
        <v>-94156935</v>
      </c>
      <c r="N43" s="58">
        <f t="shared" si="4"/>
        <v>-1298374606</v>
      </c>
      <c r="O43" s="59">
        <f t="shared" si="4"/>
        <v>329171901</v>
      </c>
      <c r="P43" s="57">
        <f t="shared" si="4"/>
        <v>2900178738</v>
      </c>
      <c r="Q43" s="58">
        <f t="shared" si="4"/>
        <v>3172978443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-20279015</v>
      </c>
      <c r="O44" s="55">
        <v>-20279015</v>
      </c>
      <c r="P44" s="53">
        <v>-13770056</v>
      </c>
      <c r="Q44" s="54">
        <v>-13681034</v>
      </c>
    </row>
    <row r="45" spans="1:17" ht="13.5">
      <c r="A45" s="56" t="s">
        <v>59</v>
      </c>
      <c r="B45" s="25"/>
      <c r="C45" s="50">
        <f aca="true" t="shared" si="5" ref="C45:Q45">SUM(C43:C44)</f>
        <v>868885057</v>
      </c>
      <c r="D45" s="50">
        <f t="shared" si="5"/>
        <v>429443101</v>
      </c>
      <c r="E45" s="50">
        <f t="shared" si="5"/>
        <v>-552008257</v>
      </c>
      <c r="F45" s="50">
        <f>SUM(F43:F44)</f>
        <v>-82559450</v>
      </c>
      <c r="G45" s="50">
        <f>SUM(G43:G44)</f>
        <v>-93714323</v>
      </c>
      <c r="H45" s="50">
        <f>SUM(H43:H44)</f>
        <v>730516646</v>
      </c>
      <c r="I45" s="50">
        <f>SUM(I43:I44)</f>
        <v>44944850</v>
      </c>
      <c r="J45" s="50">
        <f t="shared" si="5"/>
        <v>-251936969</v>
      </c>
      <c r="K45" s="50">
        <f>SUM(K43:K44)</f>
        <v>859527467</v>
      </c>
      <c r="L45" s="50">
        <f>SUM(L43:L44)</f>
        <v>-231398888</v>
      </c>
      <c r="M45" s="50">
        <f>SUM(M43:M44)</f>
        <v>-94156935</v>
      </c>
      <c r="N45" s="51">
        <f t="shared" si="5"/>
        <v>-1318653621</v>
      </c>
      <c r="O45" s="52">
        <f t="shared" si="5"/>
        <v>308892886</v>
      </c>
      <c r="P45" s="50">
        <f t="shared" si="5"/>
        <v>2886408682</v>
      </c>
      <c r="Q45" s="51">
        <f t="shared" si="5"/>
        <v>3159297409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868885057</v>
      </c>
      <c r="D47" s="63">
        <f t="shared" si="6"/>
        <v>429443101</v>
      </c>
      <c r="E47" s="63">
        <f t="shared" si="6"/>
        <v>-552008257</v>
      </c>
      <c r="F47" s="63">
        <f>SUM(F45:F46)</f>
        <v>-82559450</v>
      </c>
      <c r="G47" s="63">
        <f>SUM(G45:G46)</f>
        <v>-93714323</v>
      </c>
      <c r="H47" s="63">
        <f>SUM(H45:H46)</f>
        <v>730516646</v>
      </c>
      <c r="I47" s="63">
        <f>SUM(I45:I46)</f>
        <v>44944850</v>
      </c>
      <c r="J47" s="63">
        <f t="shared" si="6"/>
        <v>-251936969</v>
      </c>
      <c r="K47" s="63">
        <f>SUM(K45:K46)</f>
        <v>859527467</v>
      </c>
      <c r="L47" s="63">
        <f>SUM(L45:L46)</f>
        <v>-231398888</v>
      </c>
      <c r="M47" s="63">
        <f>SUM(M45:M46)</f>
        <v>-94156935</v>
      </c>
      <c r="N47" s="64">
        <f t="shared" si="6"/>
        <v>-1318653621</v>
      </c>
      <c r="O47" s="65">
        <f t="shared" si="6"/>
        <v>308892886</v>
      </c>
      <c r="P47" s="63">
        <f t="shared" si="6"/>
        <v>2886408682</v>
      </c>
      <c r="Q47" s="66">
        <f t="shared" si="6"/>
        <v>3159297409</v>
      </c>
    </row>
    <row r="48" spans="1:17" ht="13.5">
      <c r="A48" s="1" t="s">
        <v>70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71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2020-11-26T16:01:04Z</dcterms:created>
  <dcterms:modified xsi:type="dcterms:W3CDTF">2020-11-26T16:01:40Z</dcterms:modified>
  <cp:category/>
  <cp:version/>
  <cp:contentType/>
  <cp:contentStatus/>
</cp:coreProperties>
</file>